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13875" yWindow="165" windowWidth="13305" windowHeight="12270" tabRatio="881"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6" r:id="rId8"/>
    <sheet name="6.1. Паспорт сетевой график " sheetId="9" r:id="rId9"/>
    <sheet name="6.2. Паспорт фин осв ввод " sheetId="15" r:id="rId10"/>
    <sheet name="7. Паспорт отчет о закупке " sheetId="17"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localSheetId="10" hidden="1">[1]!P9_SCOPE_FULL_LOAD,P10_SCOPE_FULL_LOAD,P11_SCOPE_FULL_LOAD,P12_SCOPE_FULL_LOAD,P13_SCOPE_FULL_LOAD,P14_SCOPE_FULL_LOAD,'7. Паспорт отчет о закупке '!P15_SCOPE_FULL_LOAD</definedName>
    <definedName name="_" hidden="1">[1]!P9_SCOPE_FULL_LOAD,P10_SCOPE_FULL_LOAD,P11_SCOPE_FULL_LOAD,P12_SCOPE_FULL_LOAD,P13_SCOPE_FULL_LOAD,P14_SCOPE_FULL_LOAD,P15_SCOPE_FULL_LOAD</definedName>
    <definedName name="_________wrn2" localSheetId="10" hidden="1">{"glc1",#N/A,FALSE,"GLC";"glc2",#N/A,FALSE,"GLC";"glc3",#N/A,FALSE,"GLC";"glc4",#N/A,FALSE,"GLC";"glc5",#N/A,FALSE,"GLC"}</definedName>
    <definedName name="_________wrn2" hidden="1">{"glc1",#N/A,FALSE,"GLC";"glc2",#N/A,FALSE,"GLC";"glc3",#N/A,FALSE,"GLC";"glc4",#N/A,FALSE,"GLC";"glc5",#N/A,FALSE,"GLC"}</definedName>
    <definedName name="_________wrn222" localSheetId="10" hidden="1">{"glc1",#N/A,FALSE,"GLC";"glc2",#N/A,FALSE,"GLC";"glc3",#N/A,FALSE,"GLC";"glc4",#N/A,FALSE,"GLC";"glc5",#N/A,FALSE,"GLC"}</definedName>
    <definedName name="_________wrn222" hidden="1">{"glc1",#N/A,FALSE,"GLC";"glc2",#N/A,FALSE,"GLC";"glc3",#N/A,FALSE,"GLC";"glc4",#N/A,FALSE,"GLC";"glc5",#N/A,FALSE,"GLC"}</definedName>
    <definedName name="________wrn2" localSheetId="10" hidden="1">{"glc1",#N/A,FALSE,"GLC";"glc2",#N/A,FALSE,"GLC";"glc3",#N/A,FALSE,"GLC";"glc4",#N/A,FALSE,"GLC";"glc5",#N/A,FALSE,"GLC"}</definedName>
    <definedName name="________wrn2" hidden="1">{"glc1",#N/A,FALSE,"GLC";"glc2",#N/A,FALSE,"GLC";"glc3",#N/A,FALSE,"GLC";"glc4",#N/A,FALSE,"GLC";"glc5",#N/A,FALSE,"GLC"}</definedName>
    <definedName name="________wrn222" localSheetId="10" hidden="1">{"glc1",#N/A,FALSE,"GLC";"glc2",#N/A,FALSE,"GLC";"glc3",#N/A,FALSE,"GLC";"glc4",#N/A,FALSE,"GLC";"glc5",#N/A,FALSE,"GLC"}</definedName>
    <definedName name="________wrn222" hidden="1">{"glc1",#N/A,FALSE,"GLC";"glc2",#N/A,FALSE,"GLC";"glc3",#N/A,FALSE,"GLC";"glc4",#N/A,FALSE,"GLC";"glc5",#N/A,FALSE,"GLC"}</definedName>
    <definedName name="_______wrn2" localSheetId="10" hidden="1">{"glc1",#N/A,FALSE,"GLC";"glc2",#N/A,FALSE,"GLC";"glc3",#N/A,FALSE,"GLC";"glc4",#N/A,FALSE,"GLC";"glc5",#N/A,FALSE,"GLC"}</definedName>
    <definedName name="_______wrn2" hidden="1">{"glc1",#N/A,FALSE,"GLC";"glc2",#N/A,FALSE,"GLC";"glc3",#N/A,FALSE,"GLC";"glc4",#N/A,FALSE,"GLC";"glc5",#N/A,FALSE,"GLC"}</definedName>
    <definedName name="_______wrn222" localSheetId="10" hidden="1">{"glc1",#N/A,FALSE,"GLC";"glc2",#N/A,FALSE,"GLC";"glc3",#N/A,FALSE,"GLC";"glc4",#N/A,FALSE,"GLC";"glc5",#N/A,FALSE,"GLC"}</definedName>
    <definedName name="_______wrn222" hidden="1">{"glc1",#N/A,FALSE,"GLC";"glc2",#N/A,FALSE,"GLC";"glc3",#N/A,FALSE,"GLC";"glc4",#N/A,FALSE,"GLC";"glc5",#N/A,FALSE,"GLC"}</definedName>
    <definedName name="______wrn2" localSheetId="10" hidden="1">{"glc1",#N/A,FALSE,"GLC";"glc2",#N/A,FALSE,"GLC";"glc3",#N/A,FALSE,"GLC";"glc4",#N/A,FALSE,"GLC";"glc5",#N/A,FALSE,"GLC"}</definedName>
    <definedName name="______wrn2" hidden="1">{"glc1",#N/A,FALSE,"GLC";"glc2",#N/A,FALSE,"GLC";"glc3",#N/A,FALSE,"GLC";"glc4",#N/A,FALSE,"GLC";"glc5",#N/A,FALSE,"GLC"}</definedName>
    <definedName name="______wrn222" localSheetId="10" hidden="1">{"glc1",#N/A,FALSE,"GLC";"glc2",#N/A,FALSE,"GLC";"glc3",#N/A,FALSE,"GLC";"glc4",#N/A,FALSE,"GLC";"glc5",#N/A,FALSE,"GLC"}</definedName>
    <definedName name="______wrn222" hidden="1">{"glc1",#N/A,FALSE,"GLC";"glc2",#N/A,FALSE,"GLC";"glc3",#N/A,FALSE,"GLC";"glc4",#N/A,FALSE,"GLC";"glc5",#N/A,FALSE,"GLC"}</definedName>
    <definedName name="_____wrn2" localSheetId="10" hidden="1">{"glc1",#N/A,FALSE,"GLC";"glc2",#N/A,FALSE,"GLC";"glc3",#N/A,FALSE,"GLC";"glc4",#N/A,FALSE,"GLC";"glc5",#N/A,FALSE,"GLC"}</definedName>
    <definedName name="_____wrn2" hidden="1">{"glc1",#N/A,FALSE,"GLC";"glc2",#N/A,FALSE,"GLC";"glc3",#N/A,FALSE,"GLC";"glc4",#N/A,FALSE,"GLC";"glc5",#N/A,FALSE,"GLC"}</definedName>
    <definedName name="_____wrn222" localSheetId="10" hidden="1">{"glc1",#N/A,FALSE,"GLC";"glc2",#N/A,FALSE,"GLC";"glc3",#N/A,FALSE,"GLC";"glc4",#N/A,FALSE,"GLC";"glc5",#N/A,FALSE,"GLC"}</definedName>
    <definedName name="_____wrn222" hidden="1">{"glc1",#N/A,FALSE,"GLC";"glc2",#N/A,FALSE,"GLC";"glc3",#N/A,FALSE,"GLC";"glc4",#N/A,FALSE,"GLC";"glc5",#N/A,FALSE,"GLC"}</definedName>
    <definedName name="____wrn2" localSheetId="10" hidden="1">{"glc1",#N/A,FALSE,"GLC";"glc2",#N/A,FALSE,"GLC";"glc3",#N/A,FALSE,"GLC";"glc4",#N/A,FALSE,"GLC";"glc5",#N/A,FALSE,"GLC"}</definedName>
    <definedName name="____wrn2" hidden="1">{"glc1",#N/A,FALSE,"GLC";"glc2",#N/A,FALSE,"GLC";"glc3",#N/A,FALSE,"GLC";"glc4",#N/A,FALSE,"GLC";"glc5",#N/A,FALSE,"GLC"}</definedName>
    <definedName name="____wrn222" localSheetId="10" hidden="1">{"glc1",#N/A,FALSE,"GLC";"glc2",#N/A,FALSE,"GLC";"glc3",#N/A,FALSE,"GLC";"glc4",#N/A,FALSE,"GLC";"glc5",#N/A,FALSE,"GLC"}</definedName>
    <definedName name="____wrn222" hidden="1">{"glc1",#N/A,FALSE,"GLC";"glc2",#N/A,FALSE,"GLC";"glc3",#N/A,FALSE,"GLC";"glc4",#N/A,FALSE,"GLC";"glc5",#N/A,FALSE,"GLC"}</definedName>
    <definedName name="___wrn2" localSheetId="10" hidden="1">{"glc1",#N/A,FALSE,"GLC";"glc2",#N/A,FALSE,"GLC";"glc3",#N/A,FALSE,"GLC";"glc4",#N/A,FALSE,"GLC";"glc5",#N/A,FALSE,"GLC"}</definedName>
    <definedName name="___wrn2" hidden="1">{"glc1",#N/A,FALSE,"GLC";"glc2",#N/A,FALSE,"GLC";"glc3",#N/A,FALSE,"GLC";"glc4",#N/A,FALSE,"GLC";"glc5",#N/A,FALSE,"GLC"}</definedName>
    <definedName name="___wrn222" localSheetId="10"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10" hidden="1">{"glc1",#N/A,FALSE,"GLC";"glc2",#N/A,FALSE,"GLC";"glc3",#N/A,FALSE,"GLC";"glc4",#N/A,FALSE,"GLC";"glc5",#N/A,FALSE,"GLC"}</definedName>
    <definedName name="__wrn2" hidden="1">{"glc1",#N/A,FALSE,"GLC";"glc2",#N/A,FALSE,"GLC";"glc3",#N/A,FALSE,"GLC";"glc4",#N/A,FALSE,"GLC";"glc5",#N/A,FALSE,"GLC"}</definedName>
    <definedName name="__wrn222" localSheetId="10"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10" hidden="1">{"glc1",#N/A,FALSE,"GLC";"glc2",#N/A,FALSE,"GLC";"glc3",#N/A,FALSE,"GLC";"glc4",#N/A,FALSE,"GLC";"glc5",#N/A,FALSE,"GLC"}</definedName>
    <definedName name="_wrn2" hidden="1">{"glc1",#N/A,FALSE,"GLC";"glc2",#N/A,FALSE,"GLC";"glc3",#N/A,FALSE,"GLC";"glc4",#N/A,FALSE,"GLC";"glc5",#N/A,FALSE,"GLC"}</definedName>
    <definedName name="_wrn222" localSheetId="10"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10"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10" hidden="1">[1]!P9_SCOPE_FULL_LOAD,P10_SCOPE_FULL_LOAD,P11_SCOPE_FULL_LOAD,P12_SCOPE_FULL_LOAD,P13_SCOPE_FULL_LOAD,P14_SCOPE_FULL_LOAD,'7. Паспорт отчет о закупке '!P15_SCOPE_FULL_LOAD</definedName>
    <definedName name="P17_SCOPE_FULL_LOAD" hidden="1">[1]!P9_SCOPE_FULL_LOAD,P10_SCOPE_FULL_LOAD,P11_SCOPE_FULL_LOAD,P12_SCOPE_FULL_LOAD,P13_SCOPE_FULL_LOAD,P14_SCOPE_FULL_LOAD,P15_SCOPE_FULL_LOAD</definedName>
    <definedName name="P17_T1_Protect" localSheetId="10" hidden="1">#REF!,#REF!,#REF!,#REF!,#REF!</definedName>
    <definedName name="P17_T1_Protect" hidden="1">#REF!,#REF!,#REF!,#REF!,#REF!</definedName>
    <definedName name="P18_T1_Protect" localSheetId="10" hidden="1">[13]перекрестка!$F$139:$G$139,[13]перекрестка!$F$145:$G$145,[13]перекрестка!$J$36:$K$40,P1_T1_Protect,P2_T1_Protect,P3_T1_Protect,P4_T1_Protect</definedName>
    <definedName name="P18_T1_Protect" hidden="1">[13]перекрестка!$F$139:$G$139,[13]перекрестка!$F$145:$G$145,[13]перекрестка!$J$36:$K$40,P1_T1_Protect,P2_T1_Protect,P3_T1_Protect,P4_T1_Protect</definedName>
    <definedName name="P19_T1_Protect" localSheetId="10"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localSheetId="10" hidden="1">#REF!,#REF!,#REF!,#REF!,#REF!,P1_SCOPE_NotInd2,P2_SCOPE_NotInd2,P3_SCOPE_NotInd2</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localSheetId="10" hidden="1">[14]База!$J$84:$K$88,[14]База!$N$84:$N$88,[14]База!$F$14:$G$25,P1_SCOPE_PER_PRT,P2_SCOPE_PER_PRT,P3_SCOPE_PER_PRT,P4_SCOPE_PER_PRT</definedName>
    <definedName name="P8_SCOPE_PER_PRT" hidden="1">[14]База!$J$84:$K$88,[14]База!$N$84:$N$88,[14]База!$F$14:$G$25,P1_SCOPE_PER_PRT,P2_SCOPE_PER_PRT,P3_SCOPE_PER_PRT,P4_SCOPE_PER_PRT</definedName>
    <definedName name="P8_T1_Protect" hidden="1">#REF!,#REF!,#REF!,#REF!,#REF!</definedName>
    <definedName name="P9_SCOPE_FULL_LOAD" localSheetId="10" hidden="1">#REF!,#REF!,#REF!,#REF!,#REF!,#REF!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localSheetId="10" hidden="1">{"glc1",#N/A,FALSE,"GLC";"glc2",#N/A,FALSE,"GLC";"glc3",#N/A,FALSE,"GLC";"glc4",#N/A,FALSE,"GLC";"glc5",#N/A,FALSE,"GLC"}</definedName>
    <definedName name="wrn" hidden="1">{"glc1",#N/A,FALSE,"GLC";"glc2",#N/A,FALSE,"GLC";"glc3",#N/A,FALSE,"GLC";"glc4",#N/A,FALSE,"GLC";"glc5",#N/A,FALSE,"GLC"}</definedName>
    <definedName name="wrn.Aging._.and._.Trend._.Analysis." localSheetId="1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0"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0" hidden="1">{"assets",#N/A,FALSE,"historicBS";"liab",#N/A,FALSE,"historicBS";"is",#N/A,FALSE,"historicIS";"ratios",#N/A,FALSE,"ratios"}</definedName>
    <definedName name="wrn.basicfin." hidden="1">{"assets",#N/A,FALSE,"historicBS";"liab",#N/A,FALSE,"historicBS";"is",#N/A,FALSE,"historicIS";"ratios",#N/A,FALSE,"ratios"}</definedName>
    <definedName name="wrn.basicfin.2" localSheetId="10" hidden="1">{"assets",#N/A,FALSE,"historicBS";"liab",#N/A,FALSE,"historicBS";"is",#N/A,FALSE,"historicIS";"ratios",#N/A,FALSE,"ratios"}</definedName>
    <definedName name="wrn.basicfin.2" hidden="1">{"assets",#N/A,FALSE,"historicBS";"liab",#N/A,FALSE,"historicBS";"is",#N/A,FALSE,"historicIS";"ratios",#N/A,FALSE,"ratios"}</definedName>
    <definedName name="wrn.glc." localSheetId="10"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0" hidden="1">{"glc1",#N/A,FALSE,"GLC";"glc2",#N/A,FALSE,"GLC";"glc3",#N/A,FALSE,"GLC";"glc4",#N/A,FALSE,"GLC";"glc5",#N/A,FALSE,"GLC"}</definedName>
    <definedName name="wrn.glcpromonte." hidden="1">{"glc1",#N/A,FALSE,"GLC";"glc2",#N/A,FALSE,"GLC";"glc3",#N/A,FALSE,"GLC";"glc4",#N/A,FALSE,"GLC";"glc5",#N/A,FALSE,"GLC"}</definedName>
    <definedName name="wrn.print." localSheetId="10"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0" hidden="1">{#N/A,#N/A,TRUE,"Лист1";#N/A,#N/A,TRUE,"Лист2";#N/A,#N/A,TRUE,"Лист3"}</definedName>
    <definedName name="wrn.Сравнение._.с._.отраслями." hidden="1">{#N/A,#N/A,TRUE,"Лист1";#N/A,#N/A,TRUE,"Лист2";#N/A,#N/A,TRUE,"Лист3"}</definedName>
    <definedName name="а" localSheetId="10"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10"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0"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0" hidden="1">{#N/A,#N/A,TRUE,"Лист1";#N/A,#N/A,TRUE,"Лист2";#N/A,#N/A,TRUE,"Лист3"}</definedName>
    <definedName name="витт" hidden="1">{#N/A,#N/A,TRUE,"Лист1";#N/A,#N/A,TRUE,"Лист2";#N/A,#N/A,TRUE,"Лист3"}</definedName>
    <definedName name="вс" localSheetId="10" hidden="1">{#N/A,#N/A,FALSE,"Aging Summary";#N/A,#N/A,FALSE,"Ratio Analysis";#N/A,#N/A,FALSE,"Test 120 Day Accts";#N/A,#N/A,FALSE,"Tickmarks"}</definedName>
    <definedName name="вс" hidden="1">{#N/A,#N/A,FALSE,"Aging Summary";#N/A,#N/A,FALSE,"Ratio Analysis";#N/A,#N/A,FALSE,"Test 120 Day Accts";#N/A,#N/A,FALSE,"Tickmarks"}</definedName>
    <definedName name="вуув" localSheetId="10" hidden="1">{#N/A,#N/A,TRUE,"Лист1";#N/A,#N/A,TRUE,"Лист2";#N/A,#N/A,TRUE,"Лист3"}</definedName>
    <definedName name="вуув" hidden="1">{#N/A,#N/A,TRUE,"Лист1";#N/A,#N/A,TRUE,"Лист2";#N/A,#N/A,TRUE,"Лист3"}</definedName>
    <definedName name="грприрцфв00ав98" localSheetId="10" hidden="1">{#N/A,#N/A,TRUE,"Лист1";#N/A,#N/A,TRUE,"Лист2";#N/A,#N/A,TRUE,"Лист3"}</definedName>
    <definedName name="грприрцфв00ав98" hidden="1">{#N/A,#N/A,TRUE,"Лист1";#N/A,#N/A,TRUE,"Лист2";#N/A,#N/A,TRUE,"Лист3"}</definedName>
    <definedName name="грфинцкавг98Х" localSheetId="10" hidden="1">{#N/A,#N/A,TRUE,"Лист1";#N/A,#N/A,TRUE,"Лист2";#N/A,#N/A,TRUE,"Лист3"}</definedName>
    <definedName name="грфинцкавг98Х" hidden="1">{#N/A,#N/A,TRUE,"Лист1";#N/A,#N/A,TRUE,"Лист2";#N/A,#N/A,TRUE,"Лист3"}</definedName>
    <definedName name="гшгш" localSheetId="10"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10" hidden="1">{"glc1",#N/A,FALSE,"GLC";"glc2",#N/A,FALSE,"GLC";"glc3",#N/A,FALSE,"GLC";"glc4",#N/A,FALSE,"GLC";"glc5",#N/A,FALSE,"GLC"}</definedName>
    <definedName name="и" hidden="1">{"glc1",#N/A,FALSE,"GLC";"glc2",#N/A,FALSE,"GLC";"glc3",#N/A,FALSE,"GLC";"glc4",#N/A,FALSE,"GLC";"glc5",#N/A,FALSE,"GLC"}</definedName>
    <definedName name="индцкавг98" localSheetId="10" hidden="1">{#N/A,#N/A,TRUE,"Лист1";#N/A,#N/A,TRUE,"Лист2";#N/A,#N/A,TRUE,"Лист3"}</definedName>
    <definedName name="индцкавг98" hidden="1">{#N/A,#N/A,TRUE,"Лист1";#N/A,#N/A,TRUE,"Лист2";#N/A,#N/A,TRUE,"Лист3"}</definedName>
    <definedName name="кеппппппппппп" localSheetId="10" hidden="1">{#N/A,#N/A,TRUE,"Лист1";#N/A,#N/A,TRUE,"Лист2";#N/A,#N/A,TRUE,"Лист3"}</definedName>
    <definedName name="кеппппппппппп" hidden="1">{#N/A,#N/A,TRUE,"Лист1";#N/A,#N/A,TRUE,"Лист2";#N/A,#N/A,TRUE,"Лист3"}</definedName>
    <definedName name="лщжо" localSheetId="10" hidden="1">{#N/A,#N/A,TRUE,"Лист1";#N/A,#N/A,TRUE,"Лист2";#N/A,#N/A,TRUE,"Лист3"}</definedName>
    <definedName name="лщжо" hidden="1">{#N/A,#N/A,TRUE,"Лист1";#N/A,#N/A,TRUE,"Лист2";#N/A,#N/A,TRUE,"Лист3"}</definedName>
    <definedName name="НЗС_2017_нов" hidden="1">#REF!</definedName>
    <definedName name="ншш" localSheetId="10" hidden="1">{#N/A,#N/A,TRUE,"Лист1";#N/A,#N/A,TRUE,"Лист2";#N/A,#N/A,TRUE,"Лист3"}</definedName>
    <definedName name="ншш" hidden="1">{#N/A,#N/A,TRUE,"Лист1";#N/A,#N/A,TRUE,"Лист2";#N/A,#N/A,TRUE,"Лист3"}</definedName>
    <definedName name="о" localSheetId="10" hidden="1">{#N/A,#N/A,TRUE,"Лист1";#N/A,#N/A,TRUE,"Лист2";#N/A,#N/A,TRUE,"Лист3"}</definedName>
    <definedName name="о" hidden="1">{#N/A,#N/A,TRUE,"Лист1";#N/A,#N/A,TRUE,"Лист2";#N/A,#N/A,TRUE,"Лист3"}</definedName>
    <definedName name="_xlnm.Print_Area" localSheetId="9">'6.2. Паспорт фин осв ввод '!$A$1:$AW$64</definedName>
    <definedName name="пр" hidden="1">#REF!</definedName>
    <definedName name="прибыль3" localSheetId="10" hidden="1">{#N/A,#N/A,TRUE,"Лист1";#N/A,#N/A,TRUE,"Лист2";#N/A,#N/A,TRUE,"Лист3"}</definedName>
    <definedName name="прибыль3" hidden="1">{#N/A,#N/A,TRUE,"Лист1";#N/A,#N/A,TRUE,"Лист2";#N/A,#N/A,TRUE,"Лист3"}</definedName>
    <definedName name="рис1" localSheetId="10" hidden="1">{#N/A,#N/A,TRUE,"Лист1";#N/A,#N/A,TRUE,"Лист2";#N/A,#N/A,TRUE,"Лист3"}</definedName>
    <definedName name="рис1" hidden="1">{#N/A,#N/A,TRUE,"Лист1";#N/A,#N/A,TRUE,"Лист2";#N/A,#N/A,TRUE,"Лист3"}</definedName>
    <definedName name="рл" localSheetId="10" hidden="1">{"glc1",#N/A,FALSE,"GLC";"glc2",#N/A,FALSE,"GLC";"glc3",#N/A,FALSE,"GLC";"glc4",#N/A,FALSE,"GLC";"glc5",#N/A,FALSE,"GLC"}</definedName>
    <definedName name="рл" hidden="1">{"glc1",#N/A,FALSE,"GLC";"glc2",#N/A,FALSE,"GLC";"glc3",#N/A,FALSE,"GLC";"glc4",#N/A,FALSE,"GLC";"glc5",#N/A,FALSE,"GLC"}</definedName>
    <definedName name="ррр" localSheetId="10" hidden="1">{"glc1",#N/A,FALSE,"GLC";"glc2",#N/A,FALSE,"GLC";"glc3",#N/A,FALSE,"GLC";"glc4",#N/A,FALSE,"GLC";"glc5",#N/A,FALSE,"GLC"}</definedName>
    <definedName name="ррр" hidden="1">{"glc1",#N/A,FALSE,"GLC";"glc2",#N/A,FALSE,"GLC";"glc3",#N/A,FALSE,"GLC";"glc4",#N/A,FALSE,"GLC";"glc5",#N/A,FALSE,"GLC"}</definedName>
    <definedName name="тп" localSheetId="10" hidden="1">{#N/A,#N/A,TRUE,"Лист1";#N/A,#N/A,TRUE,"Лист2";#N/A,#N/A,TRUE,"Лист3"}</definedName>
    <definedName name="тп" hidden="1">{#N/A,#N/A,TRUE,"Лист1";#N/A,#N/A,TRUE,"Лист2";#N/A,#N/A,TRUE,"Лист3"}</definedName>
    <definedName name="ТЭП2" localSheetId="10" hidden="1">{#N/A,#N/A,TRUE,"Лист1";#N/A,#N/A,TRUE,"Лист2";#N/A,#N/A,TRUE,"Лист3"}</definedName>
    <definedName name="ТЭП2" hidden="1">{#N/A,#N/A,TRUE,"Лист1";#N/A,#N/A,TRUE,"Лист2";#N/A,#N/A,TRUE,"Лист3"}</definedName>
    <definedName name="укеееукеееееееееееееее" localSheetId="10" hidden="1">{#N/A,#N/A,TRUE,"Лист1";#N/A,#N/A,TRUE,"Лист2";#N/A,#N/A,TRUE,"Лист3"}</definedName>
    <definedName name="укеееукеееееееееееееее" hidden="1">{#N/A,#N/A,TRUE,"Лист1";#N/A,#N/A,TRUE,"Лист2";#N/A,#N/A,TRUE,"Лист3"}</definedName>
    <definedName name="укеукеуеуе" localSheetId="10" hidden="1">{#N/A,#N/A,TRUE,"Лист1";#N/A,#N/A,TRUE,"Лист2";#N/A,#N/A,TRUE,"Лист3"}</definedName>
    <definedName name="укеукеуеуе" hidden="1">{#N/A,#N/A,TRUE,"Лист1";#N/A,#N/A,TRUE,"Лист2";#N/A,#N/A,TRUE,"Лист3"}</definedName>
    <definedName name="ыапр" localSheetId="10" hidden="1">{#N/A,#N/A,TRUE,"Лист1";#N/A,#N/A,TRUE,"Лист2";#N/A,#N/A,TRUE,"Лист3"}</definedName>
    <definedName name="ыапр" hidden="1">{#N/A,#N/A,TRUE,"Лист1";#N/A,#N/A,TRUE,"Лист2";#N/A,#N/A,TRUE,"Лист3"}</definedName>
    <definedName name="ыва" hidden="1">#REF!</definedName>
    <definedName name="ыпыим" localSheetId="10" hidden="1">{#N/A,#N/A,TRUE,"Лист1";#N/A,#N/A,TRUE,"Лист2";#N/A,#N/A,TRUE,"Лист3"}</definedName>
    <definedName name="ыпыим" hidden="1">{#N/A,#N/A,TRUE,"Лист1";#N/A,#N/A,TRUE,"Лист2";#N/A,#N/A,TRUE,"Лист3"}</definedName>
    <definedName name="ыпыпми" localSheetId="10" hidden="1">{#N/A,#N/A,TRUE,"Лист1";#N/A,#N/A,TRUE,"Лист2";#N/A,#N/A,TRUE,"Лист3"}</definedName>
    <definedName name="ыпыпми" hidden="1">{#N/A,#N/A,TRUE,"Лист1";#N/A,#N/A,TRUE,"Лист2";#N/A,#N/A,TRUE,"Лист3"}</definedName>
    <definedName name="ысчпи" localSheetId="10" hidden="1">{#N/A,#N/A,TRUE,"Лист1";#N/A,#N/A,TRUE,"Лист2";#N/A,#N/A,TRUE,"Лист3"}</definedName>
    <definedName name="ысчпи" hidden="1">{#N/A,#N/A,TRUE,"Лист1";#N/A,#N/A,TRUE,"Лист2";#N/A,#N/A,TRUE,"Лист3"}</definedName>
    <definedName name="ыуаы" localSheetId="10" hidden="1">{#N/A,#N/A,TRUE,"Лист1";#N/A,#N/A,TRUE,"Лист2";#N/A,#N/A,TRUE,"Лист3"}</definedName>
    <definedName name="ыуаы" hidden="1">{#N/A,#N/A,TRUE,"Лист1";#N/A,#N/A,TRUE,"Лист2";#N/A,#N/A,TRUE,"Лист3"}</definedName>
  </definedNames>
  <calcPr calcId="162913" calcMode="manual"/>
</workbook>
</file>

<file path=xl/calcChain.xml><?xml version="1.0" encoding="utf-8"?>
<calcChain xmlns="http://schemas.openxmlformats.org/spreadsheetml/2006/main">
  <c r="G65" i="12" l="1"/>
  <c r="G30" i="12" l="1"/>
  <c r="W69" i="12" l="1"/>
  <c r="W67" i="12"/>
  <c r="G34" i="12"/>
  <c r="A15" i="12" l="1"/>
  <c r="G20" i="12" s="1"/>
  <c r="E21" i="16"/>
  <c r="G31" i="12" l="1"/>
  <c r="G61" i="12" s="1"/>
  <c r="A14" i="15" l="1"/>
  <c r="A15" i="16"/>
  <c r="A15" i="7"/>
  <c r="A15" i="6"/>
  <c r="A15" i="5"/>
  <c r="A14" i="4"/>
  <c r="A14" i="3"/>
  <c r="A14" i="2"/>
  <c r="AY57" i="15" l="1"/>
  <c r="AZ57" i="15" s="1"/>
  <c r="AY56" i="15"/>
  <c r="AZ56" i="15" s="1"/>
  <c r="AY53" i="15"/>
  <c r="AZ53" i="15" s="1"/>
  <c r="AY54" i="15"/>
  <c r="AZ54" i="15" s="1"/>
  <c r="AY55" i="15"/>
  <c r="AZ55" i="15" s="1"/>
  <c r="BA53" i="15" l="1"/>
</calcChain>
</file>

<file path=xl/sharedStrings.xml><?xml version="1.0" encoding="utf-8"?>
<sst xmlns="http://schemas.openxmlformats.org/spreadsheetml/2006/main" count="3732" uniqueCount="698">
  <si>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</si>
  <si>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</si>
  <si>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</si>
  <si>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</si>
  <si>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</si>
  <si>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</si>
  <si>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</si>
  <si>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</si>
  <si>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</si>
  <si>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</si>
  <si>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</si>
  <si>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</si>
  <si>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</si>
  <si>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</si>
  <si>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</si>
  <si>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</si>
  <si>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</si>
  <si>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</si>
  <si>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</si>
  <si>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</si>
  <si>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</si>
  <si>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</si>
  <si>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</si>
  <si>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</si>
  <si>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</si>
  <si>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</si>
  <si>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</si>
  <si>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</si>
  <si>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</si>
  <si>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</si>
  <si>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</si>
  <si>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</si>
  <si>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</si>
  <si>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</si>
  <si>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</si>
  <si>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</si>
  <si>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</si>
  <si>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</si>
  <si>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</si>
  <si>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</si>
  <si>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</si>
  <si>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</si>
  <si>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</si>
  <si>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</si>
  <si>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</si>
  <si>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</si>
  <si>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</si>
  <si>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</si>
  <si>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</si>
  <si>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</si>
  <si>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</si>
  <si>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</si>
  <si>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</si>
  <si>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</si>
  <si>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</si>
  <si>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</si>
  <si>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</si>
  <si>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</si>
  <si>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</si>
  <si>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</si>
  <si>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</si>
  <si>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</si>
  <si>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</si>
  <si>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</si>
  <si>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</si>
  <si>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</si>
  <si>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</si>
  <si>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</si>
  <si>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</si>
  <si>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</si>
  <si>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</si>
  <si>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</si>
  <si>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</si>
  <si>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</si>
  <si>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</si>
  <si>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</si>
  <si>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</si>
  <si>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</si>
  <si>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</si>
  <si>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</si>
  <si>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</si>
  <si>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</si>
  <si>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</si>
  <si>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</si>
  <si>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</si>
  <si>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</si>
  <si>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</si>
  <si>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</si>
  <si>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</si>
  <si>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</si>
  <si>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</si>
  <si>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</si>
  <si>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</si>
  <si>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</si>
  <si>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</si>
  <si>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</si>
  <si>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</si>
  <si>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</si>
  <si>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</si>
  <si>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</si>
  <si>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</si>
  <si>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</si>
  <si>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</si>
  <si>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</si>
  <si>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</si>
  <si>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</si>
  <si>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</si>
  <si>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</si>
  <si>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</si>
  <si>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</si>
  <si>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</si>
  <si>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</si>
  <si>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</si>
  <si>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</si>
  <si>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</si>
  <si>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</si>
  <si>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</si>
  <si>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</si>
  <si>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</si>
  <si>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</si>
  <si>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</si>
  <si>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</si>
  <si>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</si>
  <si>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</si>
  <si>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</si>
  <si>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</si>
  <si>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</si>
  <si>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</si>
  <si>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</si>
  <si>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</si>
  <si>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</si>
  <si>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</si>
  <si>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</si>
  <si>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</si>
  <si>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</si>
  <si>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</si>
  <si>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</si>
  <si>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</si>
  <si>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</si>
  <si>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</si>
  <si>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</si>
  <si>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</si>
  <si>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</si>
  <si>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</si>
  <si>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</si>
  <si>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</si>
  <si>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</si>
  <si>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</si>
  <si>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</si>
  <si>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</si>
  <si>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</si>
  <si>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</si>
  <si>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</si>
  <si>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</si>
  <si>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</si>
  <si>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</si>
  <si>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</si>
  <si>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</si>
  <si>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</si>
  <si>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</si>
  <si>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</si>
  <si>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</si>
  <si>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</si>
  <si>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</si>
  <si>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</si>
  <si>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</si>
  <si>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</si>
  <si>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</si>
  <si>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</si>
  <si>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</si>
  <si>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</si>
  <si>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</si>
  <si>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</si>
  <si>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</si>
  <si>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</si>
  <si>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</si>
  <si>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</si>
  <si>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</si>
  <si>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</si>
  <si>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</si>
  <si>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</si>
  <si>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</si>
  <si>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</si>
  <si>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</si>
  <si>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</si>
  <si>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</si>
  <si>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</si>
  <si>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</si>
  <si>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</si>
  <si>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</si>
  <si>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</si>
  <si>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</si>
  <si>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</si>
  <si>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</si>
  <si>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</si>
  <si>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</si>
  <si>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</si>
  <si>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</si>
  <si>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</si>
  <si>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</si>
  <si>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</si>
  <si>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</si>
  <si>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</si>
  <si>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</si>
  <si>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</si>
  <si>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</si>
  <si>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</si>
  <si>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</si>
  <si>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</si>
  <si>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</si>
  <si>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</si>
  <si>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</si>
  <si>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</si>
  <si>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</si>
  <si>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</si>
  <si>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</si>
  <si>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</si>
  <si>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</si>
  <si>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</si>
  <si>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</si>
  <si>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</si>
  <si>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</si>
  <si>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</si>
  <si>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</si>
  <si>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</si>
  <si>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</si>
  <si>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</si>
  <si>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</si>
  <si>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</si>
  <si>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</si>
  <si>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</si>
  <si>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</si>
  <si>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</si>
  <si>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</si>
  <si>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</si>
  <si>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</si>
  <si>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</si>
  <si>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</si>
  <si>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</si>
  <si>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</si>
  <si>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</si>
  <si>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</si>
  <si>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</si>
  <si>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</si>
  <si>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</si>
  <si>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</si>
  <si>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</si>
  <si>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</si>
  <si>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</si>
  <si>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</si>
  <si>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</si>
  <si>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</si>
  <si>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</si>
  <si>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</si>
  <si>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</si>
  <si>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</si>
  <si>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</si>
  <si>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</si>
  <si>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</si>
  <si>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</si>
  <si>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</si>
  <si>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</si>
  <si>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</si>
  <si>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</si>
  <si>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</si>
  <si>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</si>
  <si>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</si>
  <si>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</si>
  <si>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</si>
  <si>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</si>
  <si>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</si>
  <si>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</si>
  <si>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</si>
  <si>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</si>
  <si>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</si>
  <si>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</si>
  <si>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</si>
  <si>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</si>
  <si>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</si>
  <si>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</si>
  <si>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</si>
  <si>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</si>
  <si>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</si>
  <si>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</si>
  <si>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</si>
  <si>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</si>
  <si>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</si>
  <si>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</si>
  <si>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</si>
  <si>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</si>
  <si>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</si>
  <si>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</si>
  <si>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</si>
  <si>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</si>
  <si>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</si>
  <si>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</si>
  <si>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</si>
  <si>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</si>
  <si>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</si>
  <si>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</si>
  <si>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</si>
  <si>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</si>
  <si>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</si>
  <si>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</si>
  <si>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</si>
  <si>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</si>
  <si>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</si>
  <si>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</si>
  <si>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</si>
  <si>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</si>
  <si>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</si>
  <si>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</si>
  <si>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</si>
  <si>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</si>
  <si>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</si>
  <si>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</si>
  <si>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</si>
  <si>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</si>
  <si>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</si>
  <si>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</si>
  <si>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</si>
  <si>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</si>
  <si>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</si>
  <si>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</si>
  <si>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</si>
  <si>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</si>
  <si>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</si>
  <si>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</si>
  <si>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</si>
  <si>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</si>
  <si>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</si>
  <si>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</si>
  <si>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</si>
  <si>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</si>
  <si>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</si>
  <si>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</si>
  <si>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</si>
  <si>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</si>
  <si>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</si>
  <si>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</si>
  <si>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</si>
  <si>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</si>
  <si>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</si>
  <si>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</si>
  <si>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</si>
  <si>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</si>
  <si>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</si>
  <si>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</si>
  <si>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</si>
  <si>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</si>
  <si>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</si>
  <si>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</si>
  <si>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</si>
  <si>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</si>
  <si>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</si>
  <si>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</si>
  <si>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</si>
  <si>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</si>
  <si>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</si>
  <si>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</si>
  <si>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</si>
  <si>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</si>
  <si>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</si>
  <si>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</si>
  <si>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</si>
  <si>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</si>
  <si>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</si>
  <si>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</si>
  <si>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</si>
  <si>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</si>
  <si>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</si>
  <si>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</si>
  <si>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</si>
  <si>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</si>
  <si>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</si>
  <si>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</si>
  <si>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</si>
  <si>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</si>
  <si>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</si>
  <si>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</si>
  <si>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</si>
  <si>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</si>
  <si>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</si>
  <si>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</si>
  <si>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</si>
  <si>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ПИР</t>
  </si>
  <si>
    <t>ОЗЦ</t>
  </si>
  <si>
    <t>etp.rosseti.ru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</si>
  <si>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</si>
  <si>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</si>
  <si>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</si>
  <si>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</si>
  <si>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</si>
  <si>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</si>
  <si>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</si>
  <si>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</si>
  <si>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</si>
  <si>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</si>
  <si>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</si>
  <si>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</si>
  <si>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</si>
  <si>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</si>
  <si>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</si>
  <si>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</si>
  <si>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</si>
  <si>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</si>
  <si>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</si>
  <si>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</si>
  <si>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</si>
  <si>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</si>
  <si>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</si>
  <si>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</si>
  <si>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</si>
  <si>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</si>
  <si>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</si>
  <si>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</si>
  <si>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ПС 110/20/10 кВ «Усть-Цильма»</t>
  </si>
  <si>
    <t>выключатель</t>
  </si>
  <si>
    <t>ВВ/ТЕL-10</t>
  </si>
  <si>
    <t>ВВ-10 ПАЭС 1</t>
  </si>
  <si>
    <t>ВВ-10 ПАЭС 2</t>
  </si>
  <si>
    <t xml:space="preserve"> Постановка объектов электросетевого хозяйства под напряжение:</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</si>
  <si>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</si>
  <si>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</si>
  <si>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</si>
  <si>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</si>
  <si>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</si>
  <si>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</si>
  <si>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руб.</t>
  </si>
  <si>
    <t>NPV (без учета продажи)</t>
  </si>
  <si>
    <t>PV</t>
  </si>
  <si>
    <t>Накопленный ЧДП</t>
  </si>
  <si>
    <t>итого</t>
  </si>
  <si>
    <t>EBITDA</t>
  </si>
  <si>
    <t>Прочие расходы при эксплуатации объекта, без НДС</t>
  </si>
  <si>
    <t>Денежный поток на собственный капитал, руб</t>
  </si>
  <si>
    <t>% от сметной стоимости проекта</t>
  </si>
  <si>
    <t>оплачено по договору, млн. руб.</t>
  </si>
  <si>
    <t>освоено по договору, млн. руб.</t>
  </si>
  <si>
    <t>I_000-54-1-06.70-0676</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</si>
  <si>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</si>
  <si>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</si>
  <si>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</si>
  <si>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</si>
  <si>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</si>
  <si>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</si>
  <si>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</si>
  <si>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</si>
  <si>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</si>
  <si>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</si>
  <si>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</si>
  <si>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</si>
  <si>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t>
  </si>
  <si>
    <t xml:space="preserve">
</t>
  </si>
  <si>
    <t>Нет</t>
  </si>
  <si>
    <t>до 2 018 г.</t>
  </si>
  <si>
    <t>с. Усть-Цильма</t>
  </si>
  <si>
    <t>Доход, руб. без НДС</t>
  </si>
  <si>
    <t>Сметная стоимость проекта в прогнозных ценах с НДС, млн. руб.</t>
  </si>
  <si>
    <t>не требуется</t>
  </si>
  <si>
    <t xml:space="preserve"> +(№54 от 06.02.2018)</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</si>
  <si>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</si>
  <si>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</si>
  <si>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</si>
  <si>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</si>
  <si>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</si>
  <si>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</si>
  <si>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</si>
  <si>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</si>
  <si>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</si>
  <si>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</si>
  <si>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</si>
  <si>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</si>
  <si>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</si>
  <si>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</si>
  <si>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</si>
  <si>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</si>
  <si>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</si>
  <si>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</si>
  <si>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</si>
  <si>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</si>
  <si>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</si>
  <si>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объем заключенного договора в ценах  2017 года с НДС, млн. руб.</t>
  </si>
  <si>
    <t>объем заключенного договора в ценах  2018 года с НДС, млн. руб.</t>
  </si>
  <si>
    <t>Выполнение строительно-монтажных работ по объекту: «Установка четырех ПАЭС-2500 в р-не ПС 110/20/10 кВ «Усть-Цильма» для резервного электроснабжения Усть-Цилемского района» (код ИПР 000-54-1-06.70-0676) для нужд ПО «ЦЭС» филиала ПАО «МРСК Северо-Запада» «Комиэнерго»</t>
  </si>
  <si>
    <t>ДЗО</t>
  </si>
  <si>
    <t>Сводный сметный расчет</t>
  </si>
  <si>
    <t>ООК</t>
  </si>
  <si>
    <t>ТЭС НН</t>
  </si>
  <si>
    <t>b2b-mrsk.ru</t>
  </si>
  <si>
    <t>п. 7.5.5 Положения о закупке</t>
  </si>
  <si>
    <t>Разрешение Конкурсная комиссия № 4 от 15.08.2018</t>
  </si>
  <si>
    <t>30.06.2018</t>
  </si>
  <si>
    <t>15.08.2018</t>
  </si>
  <si>
    <t>31.08.2018</t>
  </si>
  <si>
    <t>24.08.2018</t>
  </si>
  <si>
    <t>Выполнение проектно-изыскательских работ по ИП "Установка двух ПАЭС-2500 в р-не ПС 110/20/10 кВ "Усть-Цильма" для резервного электроснабжение Усть-Цилемского района" (ЦЭС)»</t>
  </si>
  <si>
    <t>Филиал</t>
  </si>
  <si>
    <t>Укрупненный расчет</t>
  </si>
  <si>
    <t>10.05.2017</t>
  </si>
  <si>
    <t>30.05.2017</t>
  </si>
  <si>
    <t>п. 7.5.5 Единого стандарта закупок ПАО "</t>
  </si>
  <si>
    <t>Разрешение Закупочная комиссия № 3кон от 30.05.2017</t>
  </si>
  <si>
    <t>30.06.2017</t>
  </si>
  <si>
    <t>09.06.2017</t>
  </si>
  <si>
    <t xml:space="preserve"> Цена договора, 
тыс. руб. 
(с НДС)</t>
  </si>
  <si>
    <t>м2</t>
  </si>
  <si>
    <t>26.07.2018</t>
  </si>
  <si>
    <t>16.05.2017</t>
  </si>
  <si>
    <t>ПАЭС-2500 - 4 шт., трансформаторы 6/10 кВ - 4х2,5 МВА, КЛ 10 кВ - 0,705 км, КЛ 6 кВ - 0,31 км</t>
  </si>
  <si>
    <t>Установка четырех ПАЭС-2500 в р-не ПС 110/20/10 кВ "Усть-Цильма", трансформаторы 6/10 кВ - 4х2,5 МВА, КЛ 10 кВ - 0,705 км, КЛ 6 кВ - 0,31 км</t>
  </si>
  <si>
    <t>Договор расторгнут/отказ контрагента от заключения</t>
  </si>
  <si>
    <t>Реконструкция</t>
  </si>
  <si>
    <t>ЕИ</t>
  </si>
  <si>
    <t>Минприроды РК</t>
  </si>
  <si>
    <t>1.1. Работы, услуги</t>
  </si>
  <si>
    <t>Аренды.Установка четырех ПАЭС-2500 в р-не ПС 110/20/10 кВ "Усть-Цильма" для резервного электроснабжения Усть-Цилемского района (ЦЭС);</t>
  </si>
  <si>
    <t>ПО</t>
  </si>
  <si>
    <t>Неэлектронная</t>
  </si>
  <si>
    <t>31.05.2018</t>
  </si>
  <si>
    <t>29.05.2018</t>
  </si>
  <si>
    <t>22.03.2018</t>
  </si>
  <si>
    <t>МВА: ввод -  10(10) км: ввод -  1,015(1,015) др.ед.: ввод -  4</t>
  </si>
  <si>
    <t>Приказ об утверждении ПСД № 54 от 06.02.2018</t>
  </si>
  <si>
    <t>ФОТ (служба заказчика-застройщика, строительный контроль)</t>
  </si>
  <si>
    <t>Капитализируемые проценты</t>
  </si>
  <si>
    <t>Другие затраты (гос. регистрация, агентское вознаграждение и т.д.)</t>
  </si>
  <si>
    <t xml:space="preserve">факт 2015 года </t>
  </si>
  <si>
    <t xml:space="preserve">Предложение по корректировке </t>
  </si>
  <si>
    <t>Договор расторгнут без актирования освоения / контрагент отказался от заключения договора 07.12.2018 на сумму 37,31881379 тыс. руб</t>
  </si>
  <si>
    <t>59,976 млн.руб.с НДС</t>
  </si>
  <si>
    <t>49,980 млн.руб.без НДС</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</si>
  <si>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</si>
  <si>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 xml:space="preserve">Реконструкция трансформаторных и иных подстанций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</si>
  <si>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Развитие электрической сети;</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</si>
  <si>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0,013 		2017 г.;
3,061 		2018 г.;
0,095 		2019 г.;
38,017 		2022 г.;
18,79 		2023 г.;
Степень загрузки трансформаторной подстанции:
1 		2022 г.;
1 		2023 г.;
1 		2024 г.;
1 		2025 г.;
Увеличение протяженности линий электропередачи, не связанного с осуществлением технологического присоединения к электрическим сетям:
0,31 	Км(на уровне напряжения 6 кВ)	2022 г.;
0,705 	Км(на уровне напряжения 10 кВ)	2022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10 	МВА(на уровне напряжения 10 кВ)	2022 г.;</t>
  </si>
  <si>
    <t xml:space="preserve">Создание резервного источника электроснабжения промышленных и бытовых потребителей электроэнергии Усть-Цилемского района республики Коми.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</si>
  <si>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</si>
  <si>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</si>
  <si>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</si>
  <si>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</si>
  <si>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</si>
  <si>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</si>
  <si>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</si>
  <si>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</si>
  <si>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</si>
  <si>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</si>
  <si>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</si>
  <si>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</si>
  <si>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</si>
  <si>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</si>
  <si>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</si>
  <si>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</si>
  <si>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</si>
  <si>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</si>
  <si>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</si>
  <si>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</si>
  <si>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</si>
  <si>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</si>
  <si>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</si>
  <si>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</si>
  <si>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</si>
  <si>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</si>
  <si>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</si>
  <si>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</si>
  <si>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</si>
  <si>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</si>
  <si>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</si>
  <si>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</si>
  <si>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</si>
  <si>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</si>
  <si>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</si>
  <si>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</si>
  <si>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</si>
  <si>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</si>
  <si>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</si>
  <si>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</si>
  <si>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</si>
  <si>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</si>
  <si>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</si>
  <si>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</si>
  <si>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</si>
  <si>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</si>
  <si>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</si>
  <si>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</si>
  <si>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</si>
  <si>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</si>
  <si>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3,16863497</t>
  </si>
  <si>
    <t>59,97610206</t>
  </si>
  <si>
    <t>56,80746709</t>
  </si>
  <si>
    <t>0</t>
  </si>
  <si>
    <t>0,01269845</t>
  </si>
  <si>
    <t>29,02060429</t>
  </si>
  <si>
    <t>3,06052675</t>
  </si>
  <si>
    <t>0,09540977</t>
  </si>
  <si>
    <t>38,01713955</t>
  </si>
  <si>
    <t>18,79032754</t>
  </si>
  <si>
    <t>3,00426621</t>
  </si>
  <si>
    <t>49,98008505</t>
  </si>
  <si>
    <t>46,97581884</t>
  </si>
  <si>
    <t>0,91109555</t>
  </si>
  <si>
    <t>33,46396009</t>
  </si>
  <si>
    <t>2,09317066</t>
  </si>
  <si>
    <t>0,89839710</t>
  </si>
  <si>
    <t>21,29901919</t>
  </si>
  <si>
    <t>14,37393882</t>
  </si>
  <si>
    <t>23,46803457</t>
  </si>
  <si>
    <t>16,22263398</t>
  </si>
  <si>
    <t>2,10586911</t>
  </si>
  <si>
    <t>4,31463419</t>
  </si>
  <si>
    <t>2,20876508</t>
  </si>
  <si>
    <t>2,86738729</t>
  </si>
  <si>
    <t>10,000</t>
  </si>
  <si>
    <t>1,015</t>
  </si>
  <si>
    <t>4,000</t>
  </si>
  <si>
    <t>34,37505564</t>
  </si>
  <si>
    <t>4 кв.</t>
  </si>
  <si>
    <t>Реализация ИП в установленный срок</t>
  </si>
  <si>
    <t>1,06478363</t>
  </si>
  <si>
    <t xml:space="preserve"> - по договорам подряда (в разбивке по каждому подрядчику и по договорам):</t>
  </si>
  <si>
    <t xml:space="preserve">договор на ПИР от 09.06.2017 № 8/17-С подрядчик ООО "Вологодская Проектно-Строительная Компания" </t>
  </si>
  <si>
    <t>1,06010858</t>
  </si>
  <si>
    <t>1,77 %</t>
  </si>
  <si>
    <t>0,8983971</t>
  </si>
  <si>
    <t xml:space="preserve"> - по прочим договорам (в разбивке по каждому контрагенту и по договорам)</t>
  </si>
  <si>
    <t xml:space="preserve">договор Аренды от 22.03.2018 № С0990527/02/2018-АЗ контрагент Минприроды Республики Коми </t>
  </si>
  <si>
    <t>0,00467505</t>
  </si>
  <si>
    <t>0,01 %</t>
  </si>
  <si>
    <t xml:space="preserve"> - по прочим договорам</t>
  </si>
  <si>
    <t>объем заключенного договора в ценах   года с НДС, млн. руб.</t>
  </si>
  <si>
    <t>1,83485357</t>
  </si>
  <si>
    <t>0,23377777</t>
  </si>
  <si>
    <t>0,03522</t>
  </si>
  <si>
    <t>0,03256272</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</si>
  <si>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</si>
  <si>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</si>
  <si>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</si>
  <si>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</si>
  <si>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5,28 %</t>
  </si>
  <si>
    <t xml:space="preserve"> ООО "Вологодская Проектно-Строительная Компания" , ПИР , Выполнение проектно-изыскательских работ , 09.06.2017 , 8/17-С</t>
  </si>
  <si>
    <t xml:space="preserve"> Минприроды Республики Коми , Аренды , Аренда имущества , 22.03.2018 , С0990527/02/2018-АЗ</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</si>
  <si>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</si>
  <si>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</si>
  <si>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</si>
  <si>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</si>
  <si>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</si>
  <si>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</si>
  <si>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</si>
  <si>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</si>
  <si>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</si>
  <si>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</si>
  <si>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2021 год</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</si>
  <si>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</si>
  <si>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</si>
  <si>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100</t>
  </si>
  <si>
    <t>30.09.2017</t>
  </si>
  <si>
    <t>06.02.2018</t>
  </si>
  <si>
    <t>10.03.2022</t>
  </si>
  <si>
    <t>10.02.2022</t>
  </si>
  <si>
    <t>10.04.2022</t>
  </si>
  <si>
    <t>10.05.2022</t>
  </si>
  <si>
    <t>13.12.2022</t>
  </si>
  <si>
    <t>14.12.2022</t>
  </si>
  <si>
    <t>15.12.2024</t>
  </si>
  <si>
    <t>20.12.2022</t>
  </si>
  <si>
    <t xml:space="preserve">Комплексное опробование оборудования </t>
  </si>
  <si>
    <t>25.12.2022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</si>
  <si>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</si>
  <si>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15.12.2022</t>
  </si>
  <si>
    <t>26.12.2022</t>
  </si>
  <si>
    <t>31.12.2022</t>
  </si>
  <si>
    <t xml:space="preserve">Получение разрешения на ввод объекта в эксплуатацию. </t>
  </si>
  <si>
    <t>30.12.2022</t>
  </si>
  <si>
    <t>12,495 млн. руб/ шт</t>
  </si>
  <si>
    <t>3,45 МВА от 16.12.2020</t>
  </si>
  <si>
    <t xml:space="preserve">16,3 (МВА) </t>
  </si>
  <si>
    <t xml:space="preserve">Степень загрузки трансформаторной подстанции: 1 </t>
  </si>
  <si>
    <t>П</t>
  </si>
  <si>
    <t xml:space="preserve"> - </t>
  </si>
  <si>
    <t>ПАО "Россети Северо-Запад"</t>
  </si>
  <si>
    <t>Протокол заседания Технического совета филиала ПАО «МРСК Северо-Запада» «Комиэнерго» от 09.01.2017 №04(01)пр; Акт технического освидетельствования от 04.12.2020.</t>
  </si>
  <si>
    <t>Филиал ПАО "Россети Северо-Запад" в Республике Коми</t>
  </si>
  <si>
    <t>6,01 %</t>
  </si>
  <si>
    <t>48</t>
  </si>
  <si>
    <t>49</t>
  </si>
  <si>
    <t>50</t>
  </si>
  <si>
    <t>51</t>
  </si>
  <si>
    <t>Филиал ПАО "Россети Северо-Запад" в Республике Ком</t>
  </si>
  <si>
    <t>Декабрь 2022</t>
  </si>
  <si>
    <t>Прочие</t>
  </si>
  <si>
    <t>1052757</t>
  </si>
  <si>
    <t>05.07.2018</t>
  </si>
  <si>
    <t>31.12.2018</t>
  </si>
  <si>
    <t>11.10.2018</t>
  </si>
  <si>
    <t>ООО Вологодская Проектно-Строительная Компания</t>
  </si>
  <si>
    <t>31705094137</t>
  </si>
  <si>
    <t>05.05.2017</t>
  </si>
  <si>
    <t>29.12.2017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</si>
</sst>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000"/>
    <numFmt numFmtId="166" formatCode="#,##0_ ;\-#,##0\ "/>
    <numFmt numFmtId="167" formatCode="_-* #,##0.00\ _р_._-;\-* #,##0.00\ _р_._-;_-* &quot;-&quot;??\ _р_._-;_-@_-"/>
    <numFmt numFmtId="168" formatCode="0.0000000"/>
    <numFmt numFmtId="169" formatCode="0.00000000"/>
    <numFmt numFmtId="170" formatCode="0.0"/>
    <numFmt numFmtId="171" formatCode="#,##0.0"/>
    <numFmt numFmtId="172" formatCode="0.0000"/>
    <numFmt numFmtId="173" formatCode="#,##0.00000"/>
    <numFmt numFmtId="174" formatCode="0.00000"/>
    <numFmt numFmtId="175" formatCode="_-* #,##0.000000_-;\-* #,##0.000000_-;_-* &quot;-&quot;??_-;_-@_-"/>
    <numFmt numFmtId="176" formatCode="_-* #,##0.000_-;\-* #,##0.000_-;_-* &quot;-&quot;??_-;_-@_-"/>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
      <sz val="12"/>
      <name val="Times New Roman"/>
      <family val="1"/>
      <charset val="204"/>
    </font>
    <font>
      <sz val="12"/>
      <color rgb="FFFF0000"/>
      <name val="Times New Roman"/>
      <family val="1"/>
      <charset val="204"/>
    </font>
    <font>
      <sz val="11"/>
      <color rgb="FF000000"/>
      <name val="SimSun"/>
      <family val="2"/>
      <charset val="204"/>
    </font>
    <font>
      <b/>
      <sz val="12"/>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sz val="10"/>
      <color theme="0"/>
      <name val="Times New Roman"/>
      <family val="2"/>
    </font>
    <font>
      <sz val="11"/>
      <name val="Calibri"/>
      <family val="2"/>
      <charset val="204"/>
      <scheme val="minor"/>
    </font>
    <font>
      <sz val="12"/>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medium">
        <color rgb="FF000000"/>
      </top>
      <bottom style="thin">
        <color rgb="FF000000"/>
      </bottom>
      <diagonal/>
    </border>
    <border>
      <left/>
      <right/>
      <top/>
      <bottom style="thin">
        <color rgb="FF000000"/>
      </bottom>
      <diagonal/>
    </border>
    <border>
      <left/>
      <right/>
      <top/>
      <bottom style="medium">
        <color rgb="FF000000"/>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83">
    <xf numFmtId="0" fontId="0" fillId="0" borderId="0"/>
    <xf numFmtId="0" fontId="10" fillId="0" borderId="0"/>
    <xf numFmtId="0" fontId="11" fillId="0" borderId="0"/>
    <xf numFmtId="0" fontId="13" fillId="0" borderId="0"/>
    <xf numFmtId="0" fontId="11" fillId="0" borderId="0"/>
    <xf numFmtId="0" fontId="16"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21" applyNumberFormat="0" applyAlignment="0" applyProtection="0"/>
    <xf numFmtId="0" fontId="26" fillId="20" borderId="22" applyNumberFormat="0" applyAlignment="0" applyProtection="0"/>
    <xf numFmtId="0" fontId="27" fillId="20" borderId="21" applyNumberFormat="0" applyAlignment="0" applyProtection="0"/>
    <xf numFmtId="0" fontId="28" fillId="0" borderId="0" applyBorder="0">
      <alignment horizontal="center" vertical="center" wrapText="1"/>
    </xf>
    <xf numFmtId="0" fontId="29" fillId="0" borderId="23" applyNumberFormat="0" applyFill="0" applyAlignment="0" applyProtection="0"/>
    <xf numFmtId="0" fontId="30" fillId="0" borderId="24" applyNumberFormat="0" applyFill="0" applyAlignment="0" applyProtection="0"/>
    <xf numFmtId="0" fontId="31" fillId="0" borderId="25" applyNumberFormat="0" applyFill="0" applyAlignment="0" applyProtection="0"/>
    <xf numFmtId="0" fontId="31" fillId="0" borderId="0" applyNumberFormat="0" applyFill="0" applyBorder="0" applyAlignment="0" applyProtection="0"/>
    <xf numFmtId="0" fontId="32" fillId="0" borderId="26" applyNumberFormat="0" applyFill="0" applyAlignment="0" applyProtection="0"/>
    <xf numFmtId="0" fontId="33" fillId="21" borderId="27"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11" fillId="0" borderId="0"/>
    <xf numFmtId="0" fontId="37" fillId="0" borderId="0"/>
    <xf numFmtId="0" fontId="38" fillId="0" borderId="0"/>
    <xf numFmtId="0" fontId="38" fillId="0" borderId="0"/>
    <xf numFmtId="0" fontId="11" fillId="0" borderId="0"/>
    <xf numFmtId="0" fontId="36" fillId="0" borderId="0"/>
    <xf numFmtId="0" fontId="11" fillId="0" borderId="0"/>
    <xf numFmtId="0" fontId="11" fillId="0" borderId="0"/>
    <xf numFmtId="0" fontId="13" fillId="0" borderId="0"/>
    <xf numFmtId="0" fontId="11" fillId="0" borderId="0"/>
    <xf numFmtId="0" fontId="9" fillId="0" borderId="0"/>
    <xf numFmtId="0" fontId="9" fillId="0" borderId="0"/>
    <xf numFmtId="0" fontId="9" fillId="0" borderId="0"/>
    <xf numFmtId="0" fontId="9" fillId="0" borderId="0"/>
    <xf numFmtId="0" fontId="9" fillId="0" borderId="0"/>
    <xf numFmtId="0" fontId="11" fillId="0" borderId="0"/>
    <xf numFmtId="0" fontId="39" fillId="3" borderId="0" applyNumberFormat="0" applyBorder="0" applyAlignment="0" applyProtection="0"/>
    <xf numFmtId="0" fontId="40" fillId="0" borderId="0" applyNumberFormat="0" applyFill="0" applyBorder="0" applyAlignment="0" applyProtection="0"/>
    <xf numFmtId="0" fontId="22" fillId="23" borderId="28" applyNumberFormat="0" applyFont="0" applyAlignment="0" applyProtection="0"/>
    <xf numFmtId="9" fontId="36" fillId="0" borderId="0" applyFont="0" applyFill="0" applyBorder="0" applyAlignment="0" applyProtection="0"/>
    <xf numFmtId="9" fontId="11" fillId="0" borderId="0" applyFont="0" applyFill="0" applyBorder="0" applyAlignment="0" applyProtection="0"/>
    <xf numFmtId="9" fontId="41" fillId="0" borderId="0" applyFont="0" applyFill="0" applyBorder="0" applyAlignment="0" applyProtection="0"/>
    <xf numFmtId="0" fontId="42" fillId="0" borderId="29" applyNumberFormat="0" applyFill="0" applyAlignment="0" applyProtection="0"/>
    <xf numFmtId="0" fontId="43" fillId="0" borderId="0"/>
    <xf numFmtId="0" fontId="44" fillId="0" borderId="0" applyNumberFormat="0" applyFill="0" applyBorder="0" applyAlignment="0" applyProtection="0"/>
    <xf numFmtId="164" fontId="9" fillId="0" borderId="0" applyFont="0" applyFill="0" applyBorder="0" applyAlignment="0" applyProtection="0"/>
    <xf numFmtId="166" fontId="36" fillId="0" borderId="0" applyFont="0" applyFill="0" applyBorder="0" applyAlignment="0" applyProtection="0"/>
    <xf numFmtId="167" fontId="9" fillId="0" borderId="0" applyFont="0" applyFill="0" applyBorder="0" applyAlignment="0" applyProtection="0"/>
    <xf numFmtId="0" fontId="45" fillId="4" borderId="0" applyNumberFormat="0" applyBorder="0" applyAlignment="0" applyProtection="0"/>
    <xf numFmtId="0" fontId="3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7"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9" fillId="0" borderId="0"/>
    <xf numFmtId="0" fontId="25" fillId="7" borderId="33" applyNumberFormat="0" applyAlignment="0" applyProtection="0"/>
    <xf numFmtId="0" fontId="26" fillId="20" borderId="34" applyNumberFormat="0" applyAlignment="0" applyProtection="0"/>
    <xf numFmtId="0" fontId="27" fillId="20" borderId="33" applyNumberFormat="0" applyAlignment="0" applyProtection="0"/>
    <xf numFmtId="0" fontId="32" fillId="0" borderId="35" applyNumberFormat="0" applyFill="0" applyAlignment="0" applyProtection="0"/>
    <xf numFmtId="0" fontId="22" fillId="23" borderId="36" applyNumberFormat="0" applyFont="0" applyAlignment="0" applyProtection="0"/>
    <xf numFmtId="0" fontId="10" fillId="0" borderId="0"/>
    <xf numFmtId="0" fontId="25" fillId="7" borderId="52" applyNumberFormat="0" applyAlignment="0" applyProtection="0"/>
    <xf numFmtId="0" fontId="26" fillId="20" borderId="53" applyNumberFormat="0" applyAlignment="0" applyProtection="0"/>
    <xf numFmtId="0" fontId="27" fillId="20" borderId="52" applyNumberFormat="0" applyAlignment="0" applyProtection="0"/>
    <xf numFmtId="0" fontId="32" fillId="0" borderId="54" applyNumberFormat="0" applyFill="0" applyAlignment="0" applyProtection="0"/>
    <xf numFmtId="0" fontId="22" fillId="23" borderId="55" applyNumberFormat="0" applyFont="0" applyAlignment="0" applyProtection="0"/>
    <xf numFmtId="0" fontId="10" fillId="0" borderId="0"/>
    <xf numFmtId="0" fontId="25" fillId="7" borderId="52" applyNumberFormat="0" applyAlignment="0" applyProtection="0"/>
    <xf numFmtId="0" fontId="26" fillId="20" borderId="53" applyNumberFormat="0" applyAlignment="0" applyProtection="0"/>
    <xf numFmtId="0" fontId="27" fillId="20" borderId="52" applyNumberFormat="0" applyAlignment="0" applyProtection="0"/>
    <xf numFmtId="0" fontId="32" fillId="0" borderId="54" applyNumberFormat="0" applyFill="0" applyAlignment="0" applyProtection="0"/>
    <xf numFmtId="0" fontId="22" fillId="23" borderId="55" applyNumberFormat="0" applyFont="0" applyAlignment="0" applyProtection="0"/>
    <xf numFmtId="9" fontId="9" fillId="0" borderId="0" applyFont="0" applyFill="0" applyBorder="0" applyAlignment="0" applyProtection="0"/>
    <xf numFmtId="0" fontId="10" fillId="0" borderId="0"/>
    <xf numFmtId="0" fontId="10" fillId="0" borderId="0"/>
    <xf numFmtId="0" fontId="10" fillId="0" borderId="0"/>
    <xf numFmtId="0" fontId="10" fillId="0" borderId="0"/>
    <xf numFmtId="0" fontId="25" fillId="7" borderId="62" applyNumberFormat="0" applyAlignment="0" applyProtection="0"/>
    <xf numFmtId="0" fontId="26" fillId="20" borderId="63" applyNumberFormat="0" applyAlignment="0" applyProtection="0"/>
    <xf numFmtId="0" fontId="27" fillId="20" borderId="62" applyNumberFormat="0" applyAlignment="0" applyProtection="0"/>
    <xf numFmtId="0" fontId="32" fillId="0" borderId="64" applyNumberFormat="0" applyFill="0" applyAlignment="0" applyProtection="0"/>
    <xf numFmtId="0" fontId="22" fillId="23" borderId="65" applyNumberFormat="0" applyFont="0" applyAlignment="0" applyProtection="0"/>
    <xf numFmtId="0" fontId="25" fillId="7" borderId="62" applyNumberFormat="0" applyAlignment="0" applyProtection="0"/>
    <xf numFmtId="0" fontId="26" fillId="20" borderId="63" applyNumberFormat="0" applyAlignment="0" applyProtection="0"/>
    <xf numFmtId="0" fontId="27" fillId="20" borderId="62" applyNumberFormat="0" applyAlignment="0" applyProtection="0"/>
    <xf numFmtId="0" fontId="32" fillId="0" borderId="64" applyNumberFormat="0" applyFill="0" applyAlignment="0" applyProtection="0"/>
    <xf numFmtId="0" fontId="22" fillId="23" borderId="65" applyNumberFormat="0" applyFont="0" applyAlignment="0" applyProtection="0"/>
    <xf numFmtId="0" fontId="25" fillId="7" borderId="62" applyNumberFormat="0" applyAlignment="0" applyProtection="0"/>
    <xf numFmtId="0" fontId="26" fillId="20" borderId="63" applyNumberFormat="0" applyAlignment="0" applyProtection="0"/>
    <xf numFmtId="0" fontId="27" fillId="20" borderId="62" applyNumberFormat="0" applyAlignment="0" applyProtection="0"/>
    <xf numFmtId="0" fontId="32" fillId="0" borderId="64" applyNumberFormat="0" applyFill="0" applyAlignment="0" applyProtection="0"/>
    <xf numFmtId="0" fontId="22" fillId="23" borderId="65" applyNumberFormat="0" applyFont="0" applyAlignment="0" applyProtection="0"/>
    <xf numFmtId="0" fontId="25" fillId="7" borderId="62" applyNumberFormat="0" applyAlignment="0" applyProtection="0"/>
    <xf numFmtId="0" fontId="26" fillId="20" borderId="63" applyNumberFormat="0" applyAlignment="0" applyProtection="0"/>
    <xf numFmtId="0" fontId="27" fillId="20" borderId="62" applyNumberFormat="0" applyAlignment="0" applyProtection="0"/>
    <xf numFmtId="0" fontId="32" fillId="0" borderId="64" applyNumberFormat="0" applyFill="0" applyAlignment="0" applyProtection="0"/>
    <xf numFmtId="0" fontId="22" fillId="23" borderId="65" applyNumberFormat="0" applyFont="0" applyAlignment="0" applyProtection="0"/>
  </cellStyleXfs>
  <cellXfs count="24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1" fillId="0" borderId="15" xfId="0" applyFont="1" applyBorder="1" applyAlignment="1">
      <alignment horizontal="left" wrapText="1"/>
    </xf>
    <xf numFmtId="0" fontId="1" fillId="0" borderId="17"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 fontId="1" fillId="0" borderId="18" xfId="1" applyNumberFormat="1" applyFont="1" applyBorder="1" applyAlignment="1">
      <alignment horizontal="center" wrapText="1"/>
    </xf>
    <xf numFmtId="0" fontId="1" fillId="0" borderId="18" xfId="1" applyNumberFormat="1" applyFont="1" applyBorder="1" applyAlignment="1">
      <alignment horizontal="center" wrapText="1"/>
    </xf>
    <xf numFmtId="0" fontId="11" fillId="0" borderId="0" xfId="2" applyFont="1" applyFill="1"/>
    <xf numFmtId="0" fontId="20" fillId="0" borderId="0" xfId="5" applyFont="1" applyFill="1" applyBorder="1" applyAlignment="1">
      <alignment vertical="center"/>
    </xf>
    <xf numFmtId="0" fontId="1" fillId="0" borderId="9" xfId="0" applyFont="1" applyBorder="1" applyAlignment="1">
      <alignment horizontal="left" wrapText="1"/>
    </xf>
    <xf numFmtId="3"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3" fontId="1" fillId="0" borderId="7" xfId="0" applyNumberFormat="1" applyFont="1" applyBorder="1" applyAlignment="1">
      <alignment horizontal="right" wrapText="1"/>
    </xf>
    <xf numFmtId="170"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1" fillId="0" borderId="0" xfId="2" applyFont="1" applyFill="1" applyAlignment="1">
      <alignment horizontal="center"/>
    </xf>
    <xf numFmtId="4" fontId="11" fillId="0" borderId="0" xfId="2" applyNumberFormat="1" applyFont="1" applyFill="1" applyAlignment="1">
      <alignment horizontal="center"/>
    </xf>
    <xf numFmtId="0" fontId="19" fillId="0" borderId="0" xfId="2" applyFont="1" applyFill="1" applyAlignment="1">
      <alignment horizontal="center" vertical="center"/>
    </xf>
    <xf numFmtId="0" fontId="19" fillId="0" borderId="0" xfId="2" applyFont="1" applyFill="1" applyAlignment="1">
      <alignment horizontal="center"/>
    </xf>
    <xf numFmtId="0" fontId="21" fillId="0" borderId="0" xfId="5" applyFont="1" applyFill="1" applyAlignment="1">
      <alignment vertical="center"/>
    </xf>
    <xf numFmtId="4" fontId="21" fillId="0" borderId="0" xfId="5" applyNumberFormat="1" applyFont="1" applyFill="1" applyAlignment="1">
      <alignment horizontal="center" vertical="center"/>
    </xf>
    <xf numFmtId="0" fontId="21" fillId="0" borderId="0" xfId="5" applyFont="1" applyFill="1" applyAlignment="1">
      <alignment horizontal="center" vertical="center"/>
    </xf>
    <xf numFmtId="4" fontId="18" fillId="0" borderId="0" xfId="2" applyNumberFormat="1" applyFont="1" applyFill="1" applyAlignment="1">
      <alignment horizontal="center" vertical="center"/>
    </xf>
    <xf numFmtId="0" fontId="18" fillId="0" borderId="0" xfId="2" applyFont="1" applyFill="1" applyAlignment="1">
      <alignment horizontal="center" vertical="center"/>
    </xf>
    <xf numFmtId="0" fontId="18" fillId="0" borderId="0" xfId="5" applyFont="1" applyFill="1" applyAlignment="1">
      <alignment vertical="center"/>
    </xf>
    <xf numFmtId="4" fontId="18" fillId="0" borderId="0" xfId="5" applyNumberFormat="1" applyFont="1" applyFill="1" applyAlignment="1">
      <alignment horizontal="center" vertical="center"/>
    </xf>
    <xf numFmtId="0" fontId="18" fillId="0" borderId="0" xfId="5" applyFont="1" applyFill="1" applyBorder="1" applyAlignment="1">
      <alignment horizontal="center" vertical="center"/>
    </xf>
    <xf numFmtId="0" fontId="18" fillId="0" borderId="0" xfId="5" applyFont="1" applyFill="1" applyAlignment="1">
      <alignment horizontal="center"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9" fillId="0" borderId="0" xfId="2" applyNumberFormat="1" applyFont="1" applyFill="1" applyAlignment="1">
      <alignment horizontal="center"/>
    </xf>
    <xf numFmtId="0" fontId="15" fillId="0" borderId="0" xfId="4" applyFont="1" applyFill="1" applyAlignment="1"/>
    <xf numFmtId="0" fontId="14" fillId="0" borderId="0" xfId="4" applyFont="1" applyFill="1" applyAlignment="1"/>
    <xf numFmtId="0" fontId="12" fillId="0" borderId="0" xfId="2" applyFont="1" applyFill="1"/>
    <xf numFmtId="165" fontId="12" fillId="0" borderId="0" xfId="2" applyNumberFormat="1" applyFont="1" applyFill="1"/>
    <xf numFmtId="2" fontId="12" fillId="0" borderId="0" xfId="2" applyNumberFormat="1" applyFont="1" applyFill="1"/>
    <xf numFmtId="4" fontId="12" fillId="0" borderId="0" xfId="2" applyNumberFormat="1" applyFont="1" applyFill="1"/>
    <xf numFmtId="4" fontId="11" fillId="0" borderId="0" xfId="2" applyNumberFormat="1" applyFont="1" applyFill="1"/>
    <xf numFmtId="0" fontId="11" fillId="0" borderId="0" xfId="2" applyFont="1" applyFill="1" applyAlignment="1">
      <alignment wrapText="1"/>
    </xf>
    <xf numFmtId="0" fontId="1" fillId="0" borderId="1"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0" xfId="0" applyFont="1" applyAlignment="1">
      <alignment horizontal="left" wrapText="1"/>
    </xf>
    <xf numFmtId="0" fontId="1" fillId="0" borderId="8"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1" fillId="0" borderId="38" xfId="45"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7" fillId="0" borderId="39" xfId="5" applyFont="1" applyFill="1" applyBorder="1" applyAlignment="1">
      <alignment horizontal="left" vertical="center" wrapText="1"/>
    </xf>
    <xf numFmtId="3" fontId="1" fillId="0" borderId="1" xfId="0" applyNumberFormat="1" applyFont="1" applyBorder="1" applyAlignment="1">
      <alignment horizontal="center" vertical="center" wrapText="1"/>
    </xf>
    <xf numFmtId="0" fontId="17" fillId="0" borderId="38" xfId="5" applyFont="1" applyFill="1" applyBorder="1" applyAlignment="1">
      <alignment horizontal="center" vertical="center" wrapText="1"/>
    </xf>
    <xf numFmtId="0" fontId="1" fillId="0" borderId="1" xfId="0" applyFont="1" applyBorder="1" applyAlignment="1">
      <alignment horizontal="left" vertical="center" wrapText="1"/>
    </xf>
    <xf numFmtId="49" fontId="17" fillId="0" borderId="39" xfId="5"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17" fillId="0" borderId="0" xfId="5" applyFont="1" applyFill="1" applyBorder="1" applyAlignment="1">
      <alignment horizontal="lef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9" fontId="0" fillId="0" borderId="0" xfId="0" applyNumberFormat="1" applyFill="1" applyAlignment="1">
      <alignment horizontal="left"/>
    </xf>
    <xf numFmtId="0" fontId="8" fillId="0" borderId="57" xfId="259" applyNumberFormat="1" applyFont="1" applyBorder="1" applyAlignment="1">
      <alignment horizontal="left" vertical="center" wrapText="1"/>
    </xf>
    <xf numFmtId="0" fontId="8" fillId="0" borderId="57" xfId="259" applyNumberFormat="1" applyFont="1" applyBorder="1" applyAlignment="1">
      <alignment horizontal="center" vertical="center" wrapText="1"/>
    </xf>
    <xf numFmtId="0" fontId="7" fillId="0" borderId="57" xfId="259" applyNumberFormat="1" applyFont="1" applyBorder="1" applyAlignment="1">
      <alignment horizontal="left" vertical="center" wrapText="1"/>
    </xf>
    <xf numFmtId="0" fontId="10" fillId="0" borderId="0" xfId="259"/>
    <xf numFmtId="0" fontId="1" fillId="0" borderId="57" xfId="260" applyNumberFormat="1" applyFont="1" applyBorder="1" applyAlignment="1">
      <alignment horizontal="center" vertical="center" wrapText="1"/>
    </xf>
    <xf numFmtId="169" fontId="46" fillId="0" borderId="0" xfId="0" applyNumberFormat="1" applyFont="1" applyFill="1" applyAlignment="1">
      <alignment horizontal="left"/>
    </xf>
    <xf numFmtId="10" fontId="47" fillId="0" borderId="0" xfId="258" applyNumberFormat="1" applyFont="1" applyFill="1" applyBorder="1" applyAlignment="1">
      <alignment horizontal="center" vertical="center" wrapText="1"/>
    </xf>
    <xf numFmtId="169" fontId="47" fillId="0" borderId="0" xfId="261" applyNumberFormat="1" applyFont="1" applyFill="1" applyBorder="1" applyAlignment="1">
      <alignment horizontal="center" vertical="center" wrapText="1"/>
    </xf>
    <xf numFmtId="175" fontId="48" fillId="0" borderId="0" xfId="0" applyNumberFormat="1" applyFont="1" applyFill="1" applyAlignment="1">
      <alignment horizontal="left"/>
    </xf>
    <xf numFmtId="176" fontId="48" fillId="0" borderId="0" xfId="0" applyNumberFormat="1" applyFont="1" applyFill="1" applyAlignment="1">
      <alignment horizontal="left"/>
    </xf>
    <xf numFmtId="0" fontId="1" fillId="0" borderId="57" xfId="246" applyNumberFormat="1" applyFont="1" applyBorder="1" applyAlignment="1">
      <alignment horizontal="left" vertical="center" wrapText="1"/>
    </xf>
    <xf numFmtId="0" fontId="7" fillId="0" borderId="57" xfId="259" applyNumberFormat="1" applyFont="1" applyBorder="1" applyAlignment="1">
      <alignment horizontal="center" vertical="center" wrapText="1"/>
    </xf>
    <xf numFmtId="0" fontId="1" fillId="0" borderId="1" xfId="0" applyFont="1" applyBorder="1" applyAlignment="1">
      <alignment horizontal="left" vertical="top" wrapText="1"/>
    </xf>
    <xf numFmtId="0" fontId="7" fillId="0" borderId="57" xfId="259" applyNumberFormat="1" applyFont="1" applyBorder="1" applyAlignment="1">
      <alignment horizontal="left" wrapText="1"/>
    </xf>
    <xf numFmtId="0" fontId="10" fillId="0" borderId="0" xfId="262"/>
    <xf numFmtId="0" fontId="1" fillId="0" borderId="0" xfId="262" applyFont="1" applyAlignment="1">
      <alignment horizontal="left"/>
    </xf>
    <xf numFmtId="0" fontId="1" fillId="0" borderId="57" xfId="262" applyNumberFormat="1" applyFont="1" applyBorder="1" applyAlignment="1">
      <alignment horizontal="center" vertical="center" wrapText="1"/>
    </xf>
    <xf numFmtId="0" fontId="1" fillId="0" borderId="57" xfId="262" applyNumberFormat="1" applyFont="1" applyBorder="1" applyAlignment="1">
      <alignment horizontal="left" wrapText="1"/>
    </xf>
    <xf numFmtId="0" fontId="2" fillId="0" borderId="57" xfId="262" applyNumberFormat="1" applyFont="1" applyBorder="1" applyAlignment="1">
      <alignment horizontal="left" wrapText="1"/>
    </xf>
    <xf numFmtId="0" fontId="2" fillId="0" borderId="57" xfId="262" applyNumberFormat="1" applyFont="1" applyBorder="1" applyAlignment="1">
      <alignment horizontal="center" vertical="center" wrapText="1"/>
    </xf>
    <xf numFmtId="175" fontId="0" fillId="0" borderId="0" xfId="0" applyNumberFormat="1" applyFill="1" applyAlignment="1">
      <alignment horizontal="left"/>
    </xf>
    <xf numFmtId="0" fontId="49" fillId="0" borderId="57" xfId="246" applyNumberFormat="1" applyFont="1" applyBorder="1" applyAlignment="1">
      <alignment horizontal="left" vertical="center" wrapText="1"/>
    </xf>
    <xf numFmtId="14" fontId="1" fillId="0" borderId="57" xfId="262" applyNumberFormat="1" applyFont="1" applyBorder="1" applyAlignment="1">
      <alignment horizontal="center" vertical="center" wrapText="1"/>
    </xf>
    <xf numFmtId="14" fontId="1" fillId="0" borderId="66" xfId="262" applyNumberFormat="1" applyFont="1" applyBorder="1" applyAlignment="1">
      <alignment horizontal="center" vertical="center" wrapText="1"/>
    </xf>
    <xf numFmtId="0" fontId="1" fillId="0" borderId="57" xfId="26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4" xfId="0" applyFont="1" applyBorder="1" applyAlignment="1">
      <alignment horizontal="left" wrapText="1"/>
    </xf>
    <xf numFmtId="169" fontId="1" fillId="0" borderId="1" xfId="0" applyNumberFormat="1" applyFont="1" applyBorder="1" applyAlignment="1">
      <alignment horizontal="left" wrapText="1"/>
    </xf>
    <xf numFmtId="168" fontId="1" fillId="0" borderId="1" xfId="0" applyNumberFormat="1" applyFont="1" applyBorder="1" applyAlignment="1">
      <alignment horizontal="left" wrapText="1"/>
    </xf>
    <xf numFmtId="0" fontId="2" fillId="0" borderId="16" xfId="0" applyFont="1" applyBorder="1" applyAlignment="1">
      <alignment horizontal="left"/>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8" xfId="0" applyFont="1" applyBorder="1" applyAlignment="1">
      <alignment horizontal="right" wrapText="1"/>
    </xf>
    <xf numFmtId="4" fontId="1" fillId="0" borderId="1"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40" xfId="0" applyFont="1" applyBorder="1" applyAlignment="1">
      <alignment horizontal="left" wrapText="1"/>
    </xf>
    <xf numFmtId="0" fontId="1" fillId="0" borderId="15" xfId="0" applyFont="1" applyBorder="1" applyAlignment="1">
      <alignment horizontal="left" wrapText="1"/>
    </xf>
    <xf numFmtId="0" fontId="1" fillId="0" borderId="15" xfId="0" applyFont="1" applyBorder="1" applyAlignment="1">
      <alignment horizontal="right" wrapText="1"/>
    </xf>
    <xf numFmtId="0" fontId="2" fillId="0" borderId="43" xfId="0" applyFont="1" applyBorder="1" applyAlignment="1">
      <alignment horizontal="left" wrapText="1"/>
    </xf>
    <xf numFmtId="0" fontId="2" fillId="0" borderId="44" xfId="0" applyFont="1" applyBorder="1" applyAlignment="1">
      <alignment horizontal="left" wrapText="1"/>
    </xf>
    <xf numFmtId="0" fontId="2" fillId="0" borderId="42" xfId="0" applyFont="1" applyBorder="1" applyAlignment="1">
      <alignment horizontal="left" wrapText="1"/>
    </xf>
    <xf numFmtId="0" fontId="1" fillId="0" borderId="41" xfId="0" applyFont="1" applyBorder="1" applyAlignment="1">
      <alignment horizontal="left" wrapText="1"/>
    </xf>
    <xf numFmtId="0" fontId="1" fillId="0" borderId="42" xfId="0" applyFont="1" applyBorder="1" applyAlignment="1">
      <alignment horizontal="left" wrapText="1"/>
    </xf>
    <xf numFmtId="0" fontId="1" fillId="0" borderId="47" xfId="0" applyFont="1" applyBorder="1" applyAlignment="1">
      <alignment horizontal="left" wrapText="1"/>
    </xf>
    <xf numFmtId="1" fontId="1" fillId="0" borderId="31" xfId="0" applyNumberFormat="1" applyFont="1" applyBorder="1" applyAlignment="1">
      <alignment horizontal="right" wrapText="1"/>
    </xf>
    <xf numFmtId="1" fontId="1" fillId="0" borderId="32" xfId="0" applyNumberFormat="1" applyFont="1" applyBorder="1" applyAlignment="1">
      <alignment horizontal="right" wrapText="1"/>
    </xf>
    <xf numFmtId="0" fontId="1" fillId="0" borderId="45" xfId="0" applyFont="1" applyBorder="1" applyAlignment="1">
      <alignment horizontal="left" wrapText="1"/>
    </xf>
    <xf numFmtId="0" fontId="1" fillId="0" borderId="46" xfId="0" applyFont="1" applyBorder="1" applyAlignment="1">
      <alignment horizontal="left" wrapText="1"/>
    </xf>
    <xf numFmtId="0" fontId="1" fillId="0" borderId="17" xfId="0" applyFont="1" applyBorder="1" applyAlignment="1">
      <alignment horizontal="left" wrapText="1"/>
    </xf>
    <xf numFmtId="170" fontId="1" fillId="0" borderId="31" xfId="0" applyNumberFormat="1" applyFont="1" applyBorder="1" applyAlignment="1">
      <alignment horizontal="right" wrapText="1"/>
    </xf>
    <xf numFmtId="170" fontId="1" fillId="0" borderId="32" xfId="0" applyNumberFormat="1" applyFont="1" applyBorder="1" applyAlignment="1">
      <alignment horizontal="right" wrapText="1"/>
    </xf>
    <xf numFmtId="0" fontId="1" fillId="0" borderId="43" xfId="0" applyFont="1" applyBorder="1" applyAlignment="1">
      <alignment horizontal="left" wrapText="1"/>
    </xf>
    <xf numFmtId="0" fontId="1" fillId="0" borderId="44" xfId="0" applyFont="1" applyBorder="1" applyAlignment="1">
      <alignment horizontal="left" wrapText="1"/>
    </xf>
    <xf numFmtId="0" fontId="1" fillId="0" borderId="31" xfId="0" applyFont="1" applyBorder="1" applyAlignment="1">
      <alignment horizontal="right" wrapText="1"/>
    </xf>
    <xf numFmtId="0" fontId="1" fillId="0" borderId="32" xfId="0" applyFont="1" applyBorder="1" applyAlignment="1">
      <alignment horizontal="right" wrapText="1"/>
    </xf>
    <xf numFmtId="0" fontId="1" fillId="0" borderId="31" xfId="0" applyFont="1" applyBorder="1" applyAlignment="1">
      <alignment horizontal="left" wrapText="1"/>
    </xf>
    <xf numFmtId="0" fontId="1" fillId="0" borderId="32" xfId="0" applyFont="1" applyBorder="1" applyAlignment="1">
      <alignment horizontal="left" wrapText="1"/>
    </xf>
    <xf numFmtId="0" fontId="1" fillId="0" borderId="0" xfId="0" applyFont="1" applyAlignment="1">
      <alignment horizontal="left" wrapText="1"/>
    </xf>
    <xf numFmtId="3" fontId="1" fillId="0" borderId="31" xfId="0" applyNumberFormat="1" applyFont="1" applyBorder="1" applyAlignment="1">
      <alignment horizontal="right" wrapText="1"/>
    </xf>
    <xf numFmtId="3" fontId="1" fillId="0" borderId="32" xfId="0" applyNumberFormat="1" applyFont="1" applyBorder="1" applyAlignment="1">
      <alignment horizontal="right" wrapText="1"/>
    </xf>
    <xf numFmtId="171" fontId="1" fillId="0" borderId="41" xfId="0" applyNumberFormat="1" applyFont="1" applyBorder="1" applyAlignment="1">
      <alignment horizontal="right" wrapText="1"/>
    </xf>
    <xf numFmtId="171" fontId="1" fillId="0" borderId="48" xfId="0" applyNumberFormat="1" applyFont="1" applyBorder="1" applyAlignment="1">
      <alignment horizontal="right" wrapText="1"/>
    </xf>
    <xf numFmtId="0" fontId="2" fillId="0" borderId="50" xfId="0" applyFont="1" applyBorder="1" applyAlignment="1">
      <alignment horizontal="left" wrapText="1"/>
    </xf>
    <xf numFmtId="4" fontId="1" fillId="0" borderId="31" xfId="0" applyNumberFormat="1" applyFont="1" applyBorder="1" applyAlignment="1">
      <alignment horizontal="right" wrapText="1"/>
    </xf>
    <xf numFmtId="4" fontId="1" fillId="0" borderId="32" xfId="0" applyNumberFormat="1" applyFont="1" applyBorder="1" applyAlignment="1">
      <alignment horizontal="right" wrapText="1"/>
    </xf>
    <xf numFmtId="0" fontId="2" fillId="0" borderId="49" xfId="0" applyFont="1" applyBorder="1" applyAlignment="1">
      <alignment horizontal="left" wrapText="1"/>
    </xf>
    <xf numFmtId="168" fontId="1" fillId="0" borderId="31" xfId="0" applyNumberFormat="1" applyFont="1" applyBorder="1" applyAlignment="1">
      <alignment horizontal="left" wrapText="1"/>
    </xf>
    <xf numFmtId="168" fontId="1" fillId="0" borderId="32" xfId="0" applyNumberFormat="1" applyFont="1" applyBorder="1" applyAlignment="1">
      <alignment horizontal="left" wrapText="1"/>
    </xf>
    <xf numFmtId="0" fontId="1" fillId="0" borderId="57" xfId="262" applyNumberFormat="1" applyFont="1" applyBorder="1" applyAlignment="1">
      <alignment horizontal="center" vertical="center" wrapText="1"/>
    </xf>
    <xf numFmtId="0" fontId="1" fillId="0" borderId="51" xfId="262" applyNumberFormat="1" applyFont="1" applyBorder="1" applyAlignment="1">
      <alignment horizontal="center" vertical="center" wrapText="1"/>
    </xf>
    <xf numFmtId="0" fontId="2" fillId="0" borderId="57" xfId="262" applyNumberFormat="1" applyFont="1" applyBorder="1" applyAlignment="1">
      <alignment horizontal="center" vertical="center" wrapText="1"/>
    </xf>
    <xf numFmtId="0" fontId="1" fillId="0" borderId="0" xfId="262" applyNumberFormat="1" applyFont="1" applyAlignment="1">
      <alignment horizontal="center"/>
    </xf>
    <xf numFmtId="0" fontId="2" fillId="0" borderId="0" xfId="262" applyNumberFormat="1" applyFont="1" applyAlignment="1">
      <alignment horizontal="center" wrapText="1"/>
    </xf>
    <xf numFmtId="0" fontId="4" fillId="0" borderId="0" xfId="262" applyNumberFormat="1" applyFont="1" applyAlignment="1">
      <alignment horizontal="center" wrapText="1"/>
    </xf>
    <xf numFmtId="0" fontId="1" fillId="0" borderId="37" xfId="262" applyNumberFormat="1" applyFont="1" applyBorder="1" applyAlignment="1">
      <alignment horizontal="center" vertical="center" wrapText="1"/>
    </xf>
    <xf numFmtId="0" fontId="1" fillId="0" borderId="20" xfId="262" applyNumberFormat="1" applyFont="1" applyBorder="1" applyAlignment="1">
      <alignment horizontal="center" vertical="center" wrapText="1"/>
    </xf>
    <xf numFmtId="0" fontId="1" fillId="0" borderId="19" xfId="262" applyNumberFormat="1" applyFont="1" applyBorder="1" applyAlignment="1">
      <alignment horizontal="center" vertical="center" wrapText="1"/>
    </xf>
    <xf numFmtId="0" fontId="1" fillId="0" borderId="30" xfId="262" applyNumberFormat="1" applyFont="1" applyBorder="1" applyAlignment="1">
      <alignment horizontal="center" vertical="center" wrapText="1"/>
    </xf>
    <xf numFmtId="0" fontId="1" fillId="0" borderId="60" xfId="262" applyNumberFormat="1" applyFont="1" applyBorder="1" applyAlignment="1">
      <alignment horizontal="center" vertical="center" wrapText="1"/>
    </xf>
    <xf numFmtId="0" fontId="1" fillId="0" borderId="58" xfId="262" applyNumberFormat="1" applyFont="1" applyBorder="1" applyAlignment="1">
      <alignment horizontal="center" vertical="center" wrapText="1"/>
    </xf>
    <xf numFmtId="0" fontId="1" fillId="0" borderId="59" xfId="262" applyNumberFormat="1" applyFont="1" applyBorder="1" applyAlignment="1">
      <alignment horizontal="center" vertical="center" wrapText="1"/>
    </xf>
    <xf numFmtId="0" fontId="2" fillId="0" borderId="0" xfId="262" applyNumberFormat="1" applyFont="1" applyAlignment="1">
      <alignment horizontal="center"/>
    </xf>
    <xf numFmtId="0" fontId="3" fillId="0" borderId="0" xfId="262" applyNumberFormat="1" applyFont="1" applyAlignment="1">
      <alignment horizontal="center"/>
    </xf>
    <xf numFmtId="0" fontId="1" fillId="0" borderId="57" xfId="262" applyNumberFormat="1" applyFont="1" applyBorder="1" applyAlignment="1">
      <alignment horizontal="left" wrapText="1"/>
    </xf>
    <xf numFmtId="0" fontId="7" fillId="0" borderId="57" xfId="259" applyNumberFormat="1" applyFont="1" applyBorder="1" applyAlignment="1">
      <alignment horizontal="center" vertical="center" wrapText="1"/>
    </xf>
    <xf numFmtId="0" fontId="17" fillId="0" borderId="0" xfId="5" applyFont="1" applyFill="1" applyAlignment="1">
      <alignment horizontal="center" vertical="center"/>
    </xf>
    <xf numFmtId="0" fontId="14" fillId="0" borderId="0" xfId="0" applyFont="1" applyFill="1" applyAlignment="1">
      <alignment horizontal="center" vertical="center"/>
    </xf>
    <xf numFmtId="0" fontId="21" fillId="0" borderId="0" xfId="5" applyFont="1" applyFill="1" applyAlignment="1">
      <alignment horizontal="center" vertical="center"/>
    </xf>
    <xf numFmtId="0" fontId="18" fillId="0" borderId="0" xfId="5" applyFont="1" applyFill="1" applyAlignment="1">
      <alignment horizontal="center" vertical="center"/>
    </xf>
    <xf numFmtId="0" fontId="18" fillId="0" borderId="0" xfId="5" applyFont="1" applyFill="1" applyAlignment="1">
      <alignment horizontal="center" vertical="center" wrapText="1"/>
    </xf>
    <xf numFmtId="0" fontId="11" fillId="0" borderId="0" xfId="2" applyFont="1" applyFill="1" applyAlignment="1">
      <alignment horizontal="center"/>
    </xf>
    <xf numFmtId="0" fontId="14" fillId="0" borderId="0" xfId="2" applyFont="1" applyFill="1" applyAlignment="1">
      <alignment horizontal="center"/>
    </xf>
    <xf numFmtId="0" fontId="7" fillId="0" borderId="37" xfId="259" applyNumberFormat="1" applyFont="1" applyBorder="1" applyAlignment="1">
      <alignment horizontal="center" vertical="center" wrapText="1"/>
    </xf>
    <xf numFmtId="0" fontId="7" fillId="0" borderId="20" xfId="259" applyNumberFormat="1" applyFont="1" applyBorder="1" applyAlignment="1">
      <alignment horizontal="center" vertical="center" wrapText="1"/>
    </xf>
    <xf numFmtId="0" fontId="7" fillId="0" borderId="19" xfId="259" applyNumberFormat="1" applyFont="1" applyBorder="1" applyAlignment="1">
      <alignment horizontal="center" vertical="center" wrapText="1"/>
    </xf>
    <xf numFmtId="0" fontId="7" fillId="0" borderId="58" xfId="259" applyNumberFormat="1" applyFont="1" applyBorder="1" applyAlignment="1">
      <alignment horizontal="center" vertical="center" wrapText="1"/>
    </xf>
    <xf numFmtId="0" fontId="7" fillId="0" borderId="59" xfId="259" applyNumberFormat="1" applyFont="1" applyBorder="1" applyAlignment="1">
      <alignment horizontal="center" vertical="center" wrapText="1"/>
    </xf>
    <xf numFmtId="0" fontId="7" fillId="0" borderId="57" xfId="261" applyNumberFormat="1" applyFont="1" applyBorder="1" applyAlignment="1">
      <alignment horizontal="left" wrapText="1"/>
    </xf>
    <xf numFmtId="0" fontId="1" fillId="0" borderId="57" xfId="261" applyNumberFormat="1" applyFont="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1" xfId="0" applyFont="1" applyFill="1" applyBorder="1" applyAlignment="1">
      <alignment horizontal="left" wrapText="1"/>
    </xf>
    <xf numFmtId="0" fontId="1" fillId="0" borderId="1" xfId="0" applyFont="1" applyFill="1" applyBorder="1" applyAlignment="1">
      <alignment horizontal="center" wrapText="1"/>
    </xf>
    <xf numFmtId="0" fontId="4" fillId="0" borderId="0" xfId="0" applyFont="1" applyFill="1" applyAlignment="1">
      <alignment horizontal="center" wrapText="1"/>
    </xf>
    <xf numFmtId="0" fontId="2" fillId="0" borderId="0" xfId="0" applyFont="1" applyFill="1" applyAlignment="1">
      <alignment horizontal="center" wrapText="1"/>
    </xf>
    <xf numFmtId="169"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7" fillId="0" borderId="56" xfId="0" applyFont="1" applyFill="1" applyBorder="1" applyAlignment="1">
      <alignment horizontal="left" wrapText="1"/>
    </xf>
    <xf numFmtId="165" fontId="1" fillId="0" borderId="1" xfId="0" applyNumberFormat="1" applyFont="1" applyFill="1" applyBorder="1" applyAlignment="1">
      <alignment horizontal="center" wrapText="1"/>
    </xf>
    <xf numFmtId="0" fontId="1" fillId="0" borderId="0" xfId="0" applyFont="1" applyFill="1" applyBorder="1" applyAlignment="1">
      <alignment horizontal="center" wrapText="1"/>
    </xf>
    <xf numFmtId="0" fontId="7" fillId="0" borderId="0" xfId="0" applyFont="1" applyFill="1" applyBorder="1" applyAlignment="1">
      <alignment horizontal="left" wrapText="1"/>
    </xf>
    <xf numFmtId="0" fontId="8" fillId="0" borderId="0" xfId="0" applyFont="1" applyFill="1" applyBorder="1" applyAlignment="1">
      <alignment horizontal="left" wrapText="1"/>
    </xf>
    <xf numFmtId="0" fontId="8" fillId="0" borderId="57" xfId="261" applyNumberFormat="1" applyFont="1" applyBorder="1" applyAlignment="1">
      <alignment horizontal="left" wrapText="1"/>
    </xf>
    <xf numFmtId="0" fontId="2" fillId="0" borderId="57" xfId="261" applyNumberFormat="1" applyFont="1" applyBorder="1" applyAlignment="1">
      <alignment horizontal="center" wrapText="1"/>
    </xf>
    <xf numFmtId="10" fontId="2" fillId="0" borderId="57" xfId="258" applyNumberFormat="1" applyFont="1" applyBorder="1" applyAlignment="1">
      <alignment horizontal="center" wrapText="1"/>
    </xf>
    <xf numFmtId="0" fontId="7" fillId="0" borderId="37" xfId="261" applyNumberFormat="1" applyFont="1" applyBorder="1" applyAlignment="1">
      <alignment horizontal="left" wrapText="1"/>
    </xf>
    <xf numFmtId="0" fontId="1" fillId="0" borderId="66" xfId="261" applyNumberFormat="1" applyFont="1" applyBorder="1" applyAlignment="1">
      <alignment horizontal="center" wrapText="1"/>
    </xf>
    <xf numFmtId="0" fontId="1" fillId="0" borderId="37" xfId="261" applyNumberFormat="1" applyFont="1" applyBorder="1" applyAlignment="1">
      <alignment horizontal="center" wrapText="1"/>
    </xf>
    <xf numFmtId="0" fontId="1" fillId="0" borderId="30" xfId="261" applyNumberFormat="1" applyFont="1" applyBorder="1" applyAlignment="1">
      <alignment horizontal="center" wrapText="1"/>
    </xf>
    <xf numFmtId="0" fontId="1" fillId="0" borderId="0" xfId="261" applyNumberFormat="1" applyFont="1" applyBorder="1" applyAlignment="1">
      <alignment horizontal="center" wrapText="1"/>
    </xf>
    <xf numFmtId="0" fontId="1" fillId="0" borderId="60" xfId="261" applyNumberFormat="1" applyFont="1" applyBorder="1" applyAlignment="1">
      <alignment horizontal="center" wrapText="1"/>
    </xf>
    <xf numFmtId="0" fontId="1" fillId="0" borderId="58" xfId="261" applyNumberFormat="1" applyFont="1" applyBorder="1" applyAlignment="1">
      <alignment horizontal="center" wrapText="1"/>
    </xf>
    <xf numFmtId="0" fontId="1" fillId="0" borderId="61" xfId="261" applyNumberFormat="1" applyFont="1" applyBorder="1" applyAlignment="1">
      <alignment horizontal="center" wrapText="1"/>
    </xf>
    <xf numFmtId="0" fontId="1" fillId="0" borderId="59" xfId="261" applyNumberFormat="1" applyFont="1" applyBorder="1" applyAlignment="1">
      <alignment horizontal="center" wrapText="1"/>
    </xf>
    <xf numFmtId="0" fontId="7" fillId="0" borderId="20" xfId="261" applyNumberFormat="1" applyFont="1" applyBorder="1" applyAlignment="1">
      <alignment horizontal="left" wrapText="1"/>
    </xf>
    <xf numFmtId="0" fontId="7" fillId="0" borderId="19" xfId="261" applyNumberFormat="1" applyFont="1" applyBorder="1" applyAlignment="1">
      <alignment horizontal="left" wrapText="1"/>
    </xf>
    <xf numFmtId="0" fontId="10" fillId="0" borderId="0" xfId="252"/>
    <xf numFmtId="0" fontId="1" fillId="0" borderId="0" xfId="252" applyFont="1" applyAlignment="1">
      <alignment horizontal="left"/>
    </xf>
    <xf numFmtId="0" fontId="2" fillId="0" borderId="0" xfId="252" applyNumberFormat="1" applyFont="1" applyAlignment="1">
      <alignment horizontal="center"/>
    </xf>
    <xf numFmtId="0" fontId="3" fillId="0" borderId="0" xfId="252" applyNumberFormat="1" applyFont="1" applyAlignment="1">
      <alignment horizontal="center"/>
    </xf>
    <xf numFmtId="0" fontId="1" fillId="0" borderId="0" xfId="252" applyNumberFormat="1" applyFont="1" applyAlignment="1">
      <alignment horizontal="center"/>
    </xf>
    <xf numFmtId="0" fontId="2" fillId="0" borderId="0" xfId="252" applyNumberFormat="1" applyFont="1" applyAlignment="1">
      <alignment horizontal="center" wrapText="1"/>
    </xf>
    <xf numFmtId="0" fontId="4" fillId="0" borderId="0" xfId="252" applyNumberFormat="1" applyFont="1" applyAlignment="1">
      <alignment horizontal="center" wrapText="1"/>
    </xf>
    <xf numFmtId="0" fontId="1" fillId="0" borderId="67" xfId="252" applyNumberFormat="1" applyFont="1" applyBorder="1" applyAlignment="1">
      <alignment horizontal="center" vertical="center" wrapText="1"/>
    </xf>
    <xf numFmtId="0" fontId="1" fillId="0" borderId="66" xfId="252" applyNumberFormat="1" applyFont="1" applyBorder="1" applyAlignment="1">
      <alignment horizontal="center" vertical="center" wrapText="1"/>
    </xf>
    <xf numFmtId="0" fontId="1" fillId="0" borderId="20" xfId="252" applyNumberFormat="1" applyFont="1" applyBorder="1" applyAlignment="1">
      <alignment horizontal="center" vertical="center" wrapText="1"/>
    </xf>
    <xf numFmtId="0" fontId="1" fillId="0" borderId="68" xfId="252" applyNumberFormat="1" applyFont="1" applyBorder="1" applyAlignment="1">
      <alignment horizontal="center" vertical="center" wrapText="1"/>
    </xf>
    <xf numFmtId="0" fontId="1" fillId="0" borderId="19" xfId="252" applyNumberFormat="1" applyFont="1" applyBorder="1" applyAlignment="1">
      <alignment horizontal="center" vertical="center" wrapText="1"/>
    </xf>
    <xf numFmtId="0" fontId="1" fillId="0" borderId="30" xfId="252" applyNumberFormat="1" applyFont="1" applyBorder="1" applyAlignment="1">
      <alignment horizontal="center" vertical="center" wrapText="1"/>
    </xf>
    <xf numFmtId="0" fontId="1" fillId="0" borderId="66" xfId="252" applyNumberFormat="1" applyFont="1" applyBorder="1" applyAlignment="1">
      <alignment horizontal="center" vertical="center" wrapText="1"/>
    </xf>
    <xf numFmtId="0" fontId="1" fillId="0" borderId="66" xfId="252" applyNumberFormat="1" applyFont="1" applyBorder="1" applyAlignment="1">
      <alignment horizontal="left" vertical="center" wrapText="1"/>
    </xf>
    <xf numFmtId="1" fontId="1" fillId="0" borderId="66" xfId="252" applyNumberFormat="1" applyFont="1" applyBorder="1" applyAlignment="1">
      <alignment horizontal="right" vertical="center" wrapText="1"/>
    </xf>
    <xf numFmtId="165" fontId="1" fillId="0" borderId="66" xfId="252" applyNumberFormat="1" applyFont="1" applyBorder="1" applyAlignment="1">
      <alignment horizontal="right" vertical="center" wrapText="1"/>
    </xf>
    <xf numFmtId="173" fontId="1" fillId="0" borderId="66" xfId="252" applyNumberFormat="1" applyFont="1" applyBorder="1" applyAlignment="1">
      <alignment horizontal="right" vertical="center" wrapText="1"/>
    </xf>
    <xf numFmtId="0" fontId="1" fillId="0" borderId="66" xfId="252" applyNumberFormat="1" applyFont="1" applyBorder="1" applyAlignment="1">
      <alignment horizontal="left" vertical="center" wrapText="1"/>
    </xf>
    <xf numFmtId="174" fontId="1" fillId="0" borderId="66" xfId="252" applyNumberFormat="1" applyFont="1" applyBorder="1" applyAlignment="1">
      <alignment horizontal="right" vertical="center" wrapText="1"/>
    </xf>
    <xf numFmtId="2" fontId="1" fillId="0" borderId="66" xfId="252" applyNumberFormat="1" applyFont="1" applyBorder="1" applyAlignment="1">
      <alignment horizontal="right" vertical="center" wrapText="1"/>
    </xf>
    <xf numFmtId="172" fontId="1" fillId="0" borderId="66" xfId="252" applyNumberFormat="1" applyFont="1" applyBorder="1" applyAlignment="1">
      <alignment horizontal="right" vertical="center" wrapText="1"/>
    </xf>
  </cellXfs>
  <cellStyles count="283">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вод  2 2" xfId="241"/>
    <cellStyle name="Ввод  2 2 2" xfId="253"/>
    <cellStyle name="Ввод  2 2 2 2" xfId="278"/>
    <cellStyle name="Ввод  2 2 3" xfId="268"/>
    <cellStyle name="Ввод  2 3" xfId="247"/>
    <cellStyle name="Ввод  2 3 2" xfId="273"/>
    <cellStyle name="Ввод  2 4" xfId="263"/>
    <cellStyle name="Вывод 2" xfId="32"/>
    <cellStyle name="Вывод 2 2" xfId="242"/>
    <cellStyle name="Вывод 2 2 2" xfId="254"/>
    <cellStyle name="Вывод 2 2 2 2" xfId="279"/>
    <cellStyle name="Вывод 2 2 3" xfId="269"/>
    <cellStyle name="Вывод 2 3" xfId="248"/>
    <cellStyle name="Вывод 2 3 2" xfId="274"/>
    <cellStyle name="Вывод 2 4" xfId="264"/>
    <cellStyle name="Вычисление 2" xfId="33"/>
    <cellStyle name="Вычисление 2 2" xfId="243"/>
    <cellStyle name="Вычисление 2 2 2" xfId="255"/>
    <cellStyle name="Вычисление 2 2 2 2" xfId="280"/>
    <cellStyle name="Вычисление 2 2 3" xfId="270"/>
    <cellStyle name="Вычисление 2 3" xfId="249"/>
    <cellStyle name="Вычисление 2 3 2" xfId="275"/>
    <cellStyle name="Вычисление 2 4" xfId="265"/>
    <cellStyle name="Заголовок" xfId="34"/>
    <cellStyle name="Заголовок 1 2" xfId="35"/>
    <cellStyle name="Заголовок 2 2" xfId="36"/>
    <cellStyle name="Заголовок 3 2" xfId="37"/>
    <cellStyle name="Заголовок 4 2" xfId="38"/>
    <cellStyle name="Итог 2" xfId="39"/>
    <cellStyle name="Итог 2 2" xfId="244"/>
    <cellStyle name="Итог 2 2 2" xfId="256"/>
    <cellStyle name="Итог 2 2 2 2" xfId="281"/>
    <cellStyle name="Итог 2 2 3" xfId="271"/>
    <cellStyle name="Итог 2 3" xfId="250"/>
    <cellStyle name="Итог 2 3 2" xfId="276"/>
    <cellStyle name="Итог 2 4" xfId="266"/>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2 8" xfId="240"/>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1. паспорт местоположение" xfId="246"/>
    <cellStyle name="Обычный_3.1. паспорт Техсостояние ПС" xfId="1"/>
    <cellStyle name="Обычный_3.3 паспорт описание" xfId="260"/>
    <cellStyle name="Обычный_6.1. Паспорт сетевой график" xfId="262"/>
    <cellStyle name="Обычный_6.2. Паспорт фин осв ввод" xfId="259"/>
    <cellStyle name="Обычный_7. Паспорт отчет о закупке" xfId="252"/>
    <cellStyle name="Обычный_8. Общие сведения" xfId="261"/>
    <cellStyle name="Обычный_Форматы по компаниям_last" xfId="4"/>
    <cellStyle name="Плохой 2" xfId="60"/>
    <cellStyle name="Пояснение 2" xfId="61"/>
    <cellStyle name="Примечание 2" xfId="62"/>
    <cellStyle name="Примечание 2 2" xfId="245"/>
    <cellStyle name="Примечание 2 2 2" xfId="257"/>
    <cellStyle name="Примечание 2 2 2 2" xfId="282"/>
    <cellStyle name="Примечание 2 2 3" xfId="272"/>
    <cellStyle name="Примечание 2 3" xfId="251"/>
    <cellStyle name="Примечание 2 3 2" xfId="277"/>
    <cellStyle name="Примечание 2 4" xfId="267"/>
    <cellStyle name="Процентный" xfId="258"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1">
    <dxf>
      <font>
        <color rgb="FF9C0006"/>
      </font>
      <fill>
        <patternFill>
          <bgColor rgb="FFFFC7CE"/>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уф-6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0:21"/>
      <sheetName val="共機計算"/>
      <sheetName val="合成単価作成・-bldg"/>
      <sheetName val="Curves"/>
      <sheetName val="Note"/>
      <sheetName val="Heads"/>
      <sheetName val="Dbase"/>
      <sheetName val="Tables"/>
      <sheetName val="Page 2"/>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ow r="8">
          <cell r="D8">
            <v>15739</v>
          </cell>
        </row>
      </sheetData>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ow r="2">
          <cell r="A2">
            <v>0</v>
          </cell>
        </row>
      </sheetData>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sheetData sheetId="535"/>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sheetData sheetId="563"/>
      <sheetData sheetId="564"/>
      <sheetData sheetId="565"/>
      <sheetData sheetId="566"/>
      <sheetData sheetId="567"/>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ow r="10">
          <cell r="B10" t="str">
            <v>Наименование контрагента, (сторона по договору)</v>
          </cell>
        </row>
      </sheetData>
      <sheetData sheetId="109">
        <row r="10">
          <cell r="G10" t="str">
            <v>Наименование обязательства</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лан 2000"/>
      <sheetName val="ПрЭС"/>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90" zoomScaleNormal="90" workbookViewId="0">
      <selection activeCell="C25" sqref="C25"/>
    </sheetView>
  </sheetViews>
  <sheetFormatPr defaultColWidth="9" defaultRowHeight="11.45" customHeight="1" x14ac:dyDescent="0.25"/>
  <cols>
    <col min="1" max="1" width="9" style="1" customWidth="1"/>
    <col min="2" max="2" width="60.85546875" style="1" customWidth="1"/>
    <col min="3" max="3" width="88.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651</v>
      </c>
      <c r="B5" s="111"/>
      <c r="C5" s="111"/>
    </row>
    <row r="7" spans="1:3" s="1" customFormat="1" ht="18.95" customHeight="1" x14ac:dyDescent="0.3">
      <c r="A7" s="112" t="s">
        <v>3</v>
      </c>
      <c r="B7" s="112"/>
      <c r="C7" s="112"/>
    </row>
    <row r="9" spans="1:3" s="1" customFormat="1" ht="15.95" customHeight="1" x14ac:dyDescent="0.25">
      <c r="A9" s="111" t="s">
        <v>679</v>
      </c>
      <c r="B9" s="111"/>
      <c r="C9" s="111"/>
    </row>
    <row r="10" spans="1:3" s="1" customFormat="1" ht="15.95" customHeight="1" x14ac:dyDescent="0.25">
      <c r="A10" s="109" t="s">
        <v>4</v>
      </c>
      <c r="B10" s="109"/>
      <c r="C10" s="109"/>
    </row>
    <row r="12" spans="1:3" s="1" customFormat="1" ht="15.95" customHeight="1" x14ac:dyDescent="0.25">
      <c r="A12" s="111" t="s">
        <v>439</v>
      </c>
      <c r="B12" s="111"/>
      <c r="C12" s="111"/>
    </row>
    <row r="13" spans="1:3" s="1" customFormat="1" ht="15.95" customHeight="1" x14ac:dyDescent="0.25">
      <c r="A13" s="109" t="s">
        <v>5</v>
      </c>
      <c r="B13" s="109"/>
      <c r="C13" s="109"/>
    </row>
    <row r="15" spans="1:3" s="1" customFormat="1" ht="40.5" customHeight="1" x14ac:dyDescent="0.25">
      <c r="A15" s="108" t="s">
        <v>532</v>
      </c>
      <c r="B15" s="108"/>
      <c r="C15" s="108"/>
    </row>
    <row r="16" spans="1:3" s="1" customFormat="1" ht="15.95" customHeight="1" x14ac:dyDescent="0.25">
      <c r="A16" s="109" t="s">
        <v>6</v>
      </c>
      <c r="B16" s="109"/>
      <c r="C16" s="109"/>
    </row>
    <row r="18" spans="1:3" s="1" customFormat="1" ht="18.95" customHeight="1" x14ac:dyDescent="0.3">
      <c r="A18" s="110" t="s">
        <v>7</v>
      </c>
      <c r="B18" s="110"/>
      <c r="C18" s="11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5">
        <v>1</v>
      </c>
      <c r="B22" s="71" t="s">
        <v>11</v>
      </c>
      <c r="C22" s="93" t="s">
        <v>533</v>
      </c>
    </row>
    <row r="23" spans="1:3" s="1" customFormat="1" ht="47.25" x14ac:dyDescent="0.25">
      <c r="A23" s="25">
        <v>2</v>
      </c>
      <c r="B23" s="71" t="s">
        <v>12</v>
      </c>
      <c r="C23" s="93" t="s">
        <v>534</v>
      </c>
    </row>
    <row r="24" spans="1:3" s="1" customFormat="1" ht="15.75" x14ac:dyDescent="0.25">
      <c r="A24" s="25"/>
      <c r="B24" s="77"/>
      <c r="C24" s="78"/>
    </row>
    <row r="25" spans="1:3" s="1" customFormat="1" ht="48" customHeight="1" x14ac:dyDescent="0.25">
      <c r="A25" s="25">
        <v>3</v>
      </c>
      <c r="B25" s="71" t="s">
        <v>13</v>
      </c>
      <c r="C25" s="71" t="s">
        <v>681</v>
      </c>
    </row>
    <row r="26" spans="1:3" s="1" customFormat="1" ht="32.1" customHeight="1" x14ac:dyDescent="0.25">
      <c r="A26" s="25">
        <v>4</v>
      </c>
      <c r="B26" s="71" t="s">
        <v>14</v>
      </c>
      <c r="C26" s="71" t="s">
        <v>15</v>
      </c>
    </row>
    <row r="27" spans="1:3" s="1" customFormat="1" ht="48" customHeight="1" x14ac:dyDescent="0.25">
      <c r="A27" s="25">
        <v>5</v>
      </c>
      <c r="B27" s="71" t="s">
        <v>16</v>
      </c>
      <c r="C27" s="72" t="s">
        <v>456</v>
      </c>
    </row>
    <row r="28" spans="1:3" s="1" customFormat="1" ht="15.95" customHeight="1" x14ac:dyDescent="0.25">
      <c r="A28" s="25">
        <v>6</v>
      </c>
      <c r="B28" s="71" t="s">
        <v>17</v>
      </c>
      <c r="C28" s="71" t="s">
        <v>18</v>
      </c>
    </row>
    <row r="29" spans="1:3" s="1" customFormat="1" ht="32.1" customHeight="1" x14ac:dyDescent="0.25">
      <c r="A29" s="25">
        <v>7</v>
      </c>
      <c r="B29" s="71" t="s">
        <v>19</v>
      </c>
      <c r="C29" s="71" t="s">
        <v>18</v>
      </c>
    </row>
    <row r="30" spans="1:3" s="1" customFormat="1" ht="32.1" customHeight="1" x14ac:dyDescent="0.25">
      <c r="A30" s="25">
        <v>8</v>
      </c>
      <c r="B30" s="71" t="s">
        <v>20</v>
      </c>
      <c r="C30" s="71" t="s">
        <v>18</v>
      </c>
    </row>
    <row r="31" spans="1:3" s="1" customFormat="1" ht="32.1" customHeight="1" x14ac:dyDescent="0.25">
      <c r="A31" s="25">
        <v>9</v>
      </c>
      <c r="B31" s="71" t="s">
        <v>21</v>
      </c>
      <c r="C31" s="76" t="s">
        <v>678</v>
      </c>
    </row>
    <row r="32" spans="1:3" s="1" customFormat="1" ht="32.1" customHeight="1" x14ac:dyDescent="0.25">
      <c r="A32" s="25">
        <v>10</v>
      </c>
      <c r="B32" s="71" t="s">
        <v>22</v>
      </c>
      <c r="C32" s="71" t="s">
        <v>18</v>
      </c>
    </row>
    <row r="33" spans="1:3" s="1" customFormat="1" ht="72" customHeight="1" x14ac:dyDescent="0.25">
      <c r="A33" s="25">
        <v>11</v>
      </c>
      <c r="B33" s="71" t="s">
        <v>23</v>
      </c>
      <c r="C33" s="71" t="s">
        <v>24</v>
      </c>
    </row>
    <row r="34" spans="1:3" s="1" customFormat="1" ht="78.95" customHeight="1" x14ac:dyDescent="0.25">
      <c r="A34" s="25">
        <v>12</v>
      </c>
      <c r="B34" s="71" t="s">
        <v>25</v>
      </c>
      <c r="C34" s="71" t="s">
        <v>18</v>
      </c>
    </row>
    <row r="35" spans="1:3" s="1" customFormat="1" ht="48" customHeight="1" x14ac:dyDescent="0.25">
      <c r="A35" s="25">
        <v>13</v>
      </c>
      <c r="B35" s="71" t="s">
        <v>26</v>
      </c>
      <c r="C35" s="71" t="s">
        <v>18</v>
      </c>
    </row>
    <row r="36" spans="1:3" s="1" customFormat="1" ht="32.1" customHeight="1" x14ac:dyDescent="0.25">
      <c r="A36" s="25">
        <v>14</v>
      </c>
      <c r="B36" s="71" t="s">
        <v>27</v>
      </c>
      <c r="C36" s="75" t="s">
        <v>29</v>
      </c>
    </row>
    <row r="37" spans="1:3" s="1" customFormat="1" ht="20.25" customHeight="1" x14ac:dyDescent="0.25">
      <c r="A37" s="25">
        <v>15</v>
      </c>
      <c r="B37" s="71" t="s">
        <v>28</v>
      </c>
      <c r="C37" s="75" t="s">
        <v>460</v>
      </c>
    </row>
    <row r="38" spans="1:3" s="1" customFormat="1" ht="22.5" customHeight="1" x14ac:dyDescent="0.25">
      <c r="A38" s="25">
        <v>16</v>
      </c>
      <c r="B38" s="71" t="s">
        <v>30</v>
      </c>
      <c r="C38" s="76" t="s">
        <v>29</v>
      </c>
    </row>
    <row r="39" spans="1:3" s="1" customFormat="1" ht="317.25" customHeight="1" x14ac:dyDescent="0.25">
      <c r="A39" s="25">
        <v>17</v>
      </c>
      <c r="B39" s="95" t="s">
        <v>31</v>
      </c>
      <c r="C39" s="104" t="s">
        <v>535</v>
      </c>
    </row>
    <row r="40" spans="1:3" s="1" customFormat="1" ht="95.1" customHeight="1" x14ac:dyDescent="0.25">
      <c r="A40" s="25">
        <v>18</v>
      </c>
      <c r="B40" s="71" t="s">
        <v>32</v>
      </c>
      <c r="C40" s="71" t="s">
        <v>24</v>
      </c>
    </row>
    <row r="41" spans="1:3" s="1" customFormat="1" ht="63" customHeight="1" x14ac:dyDescent="0.25">
      <c r="A41" s="25">
        <v>19</v>
      </c>
      <c r="B41" s="71" t="s">
        <v>33</v>
      </c>
      <c r="C41" s="71" t="s">
        <v>34</v>
      </c>
    </row>
    <row r="42" spans="1:3" s="1" customFormat="1" ht="158.1" customHeight="1" x14ac:dyDescent="0.25">
      <c r="A42" s="25">
        <v>20</v>
      </c>
      <c r="B42" s="71" t="s">
        <v>35</v>
      </c>
      <c r="C42" s="71" t="s">
        <v>36</v>
      </c>
    </row>
    <row r="43" spans="1:3" s="1" customFormat="1" ht="78.95" customHeight="1" x14ac:dyDescent="0.25">
      <c r="A43" s="25">
        <v>21</v>
      </c>
      <c r="B43" s="71" t="s">
        <v>37</v>
      </c>
      <c r="C43" s="71" t="s">
        <v>675</v>
      </c>
    </row>
    <row r="44" spans="1:3" s="1" customFormat="1" ht="78.95" customHeight="1" x14ac:dyDescent="0.25">
      <c r="A44" s="25">
        <v>22</v>
      </c>
      <c r="B44" s="71" t="s">
        <v>38</v>
      </c>
      <c r="C44" s="93" t="s">
        <v>676</v>
      </c>
    </row>
    <row r="45" spans="1:3" s="1" customFormat="1" ht="78.95" customHeight="1" x14ac:dyDescent="0.25">
      <c r="A45" s="25">
        <v>23</v>
      </c>
      <c r="B45" s="71" t="s">
        <v>39</v>
      </c>
      <c r="C45" s="71" t="s">
        <v>674</v>
      </c>
    </row>
    <row r="46" spans="1:3" s="1" customFormat="1" ht="48" customHeight="1" x14ac:dyDescent="0.25">
      <c r="A46" s="25">
        <v>24</v>
      </c>
      <c r="B46" s="71" t="s">
        <v>40</v>
      </c>
      <c r="C46" s="69" t="s">
        <v>530</v>
      </c>
    </row>
    <row r="47" spans="1:3" s="1" customFormat="1" ht="48" customHeight="1" x14ac:dyDescent="0.25">
      <c r="A47" s="25">
        <v>25</v>
      </c>
      <c r="B47" s="71" t="s">
        <v>41</v>
      </c>
      <c r="C47" s="69" t="s">
        <v>531</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BN146"/>
  <sheetViews>
    <sheetView zoomScale="70" zoomScaleNormal="70" zoomScaleSheetLayoutView="70" workbookViewId="0">
      <selection activeCell="I27" sqref="I27"/>
    </sheetView>
  </sheetViews>
  <sheetFormatPr defaultColWidth="9.140625" defaultRowHeight="15.75" x14ac:dyDescent="0.25"/>
  <cols>
    <col min="1" max="1" width="9.140625" style="28"/>
    <col min="2" max="2" width="57.85546875" style="28" customWidth="1"/>
    <col min="3" max="4" width="18.85546875" style="37" customWidth="1"/>
    <col min="5" max="5" width="20.42578125" style="36" customWidth="1"/>
    <col min="6" max="6" width="18.7109375" style="36" customWidth="1"/>
    <col min="7" max="7" width="14.5703125" style="37" customWidth="1"/>
    <col min="8" max="8" width="15.7109375" style="37" customWidth="1"/>
    <col min="9" max="9" width="15.7109375" style="36" customWidth="1"/>
    <col min="10" max="10" width="15.7109375" style="37" customWidth="1"/>
    <col min="11" max="11" width="15.7109375" style="36" customWidth="1"/>
    <col min="12" max="12" width="15.7109375" style="37" customWidth="1"/>
    <col min="13" max="13" width="15.7109375" style="36" customWidth="1"/>
    <col min="14" max="14" width="15.7109375" style="37" customWidth="1"/>
    <col min="15" max="15" width="15.7109375" style="36" customWidth="1"/>
    <col min="16" max="16" width="15.7109375" style="37" customWidth="1"/>
    <col min="17" max="17" width="15.7109375" style="36" customWidth="1"/>
    <col min="18" max="18" width="15.7109375" style="37" customWidth="1"/>
    <col min="19" max="19" width="15.7109375" style="36" customWidth="1"/>
    <col min="20" max="20" width="15.7109375" style="37" customWidth="1"/>
    <col min="21" max="21" width="15.7109375" style="36" customWidth="1"/>
    <col min="22" max="22" width="15.7109375" style="37" customWidth="1"/>
    <col min="23" max="23" width="15.7109375" style="36" customWidth="1"/>
    <col min="24" max="24" width="15.7109375" style="37" customWidth="1"/>
    <col min="25" max="25" width="15.7109375" style="36" customWidth="1"/>
    <col min="26" max="26" width="15.7109375" style="37" customWidth="1"/>
    <col min="27" max="27" width="15.7109375" style="36" customWidth="1"/>
    <col min="28" max="28" width="15.7109375" style="37" customWidth="1"/>
    <col min="29" max="29" width="15.7109375" style="36" customWidth="1"/>
    <col min="30" max="30" width="15.7109375" style="37" customWidth="1"/>
    <col min="31" max="31" width="15.7109375" style="36" customWidth="1"/>
    <col min="32" max="32" width="15.7109375" style="37" customWidth="1"/>
    <col min="33" max="33" width="15.7109375" style="36" customWidth="1"/>
    <col min="34" max="34" width="15.7109375" style="37" customWidth="1"/>
    <col min="35" max="35" width="15.7109375" style="36" customWidth="1"/>
    <col min="36" max="36" width="15.7109375" style="37" customWidth="1"/>
    <col min="37" max="37" width="15.7109375" style="36" customWidth="1"/>
    <col min="38" max="38" width="15.7109375" style="37" customWidth="1"/>
    <col min="39" max="39" width="15.7109375" style="36" customWidth="1"/>
    <col min="40" max="40" width="15.7109375" style="37" customWidth="1"/>
    <col min="41" max="41" width="15.7109375" style="36" customWidth="1"/>
    <col min="42" max="42" width="15.7109375" style="37" customWidth="1"/>
    <col min="43" max="43" width="15.7109375" style="36" customWidth="1"/>
    <col min="44" max="44" width="15.7109375" style="37" customWidth="1"/>
    <col min="45" max="45" width="15.7109375" style="36" customWidth="1"/>
    <col min="46" max="46" width="15.7109375" style="37" customWidth="1"/>
    <col min="47" max="47" width="15.7109375" style="36" customWidth="1"/>
    <col min="48" max="48" width="15.7109375" style="37" customWidth="1"/>
    <col min="49" max="49" width="20.7109375" style="37" customWidth="1"/>
    <col min="50" max="52" width="0" style="28" hidden="1" customWidth="1"/>
    <col min="53" max="53" width="25" style="28" hidden="1" customWidth="1"/>
    <col min="54" max="16384" width="9.140625" style="28"/>
  </cols>
  <sheetData>
    <row r="1" spans="1:21" s="28" customFormat="1" ht="18.75" x14ac:dyDescent="0.25">
      <c r="C1" s="37"/>
      <c r="D1" s="37"/>
      <c r="E1" s="36"/>
      <c r="F1" s="36"/>
      <c r="G1" s="37"/>
      <c r="H1" s="37"/>
      <c r="I1" s="36"/>
      <c r="J1" s="37"/>
      <c r="K1" s="36"/>
      <c r="L1" s="37"/>
      <c r="M1" s="36"/>
      <c r="N1" s="37"/>
      <c r="O1" s="36"/>
      <c r="P1" s="37"/>
      <c r="Q1" s="36"/>
      <c r="R1" s="37"/>
      <c r="S1" s="36"/>
      <c r="T1" s="37"/>
      <c r="U1" s="38" t="s">
        <v>0</v>
      </c>
    </row>
    <row r="2" spans="1:21" s="28" customFormat="1" ht="18.75" x14ac:dyDescent="0.3">
      <c r="C2" s="37"/>
      <c r="D2" s="37"/>
      <c r="E2" s="36"/>
      <c r="F2" s="36"/>
      <c r="G2" s="37"/>
      <c r="H2" s="37"/>
      <c r="I2" s="36"/>
      <c r="J2" s="37"/>
      <c r="K2" s="36"/>
      <c r="L2" s="37"/>
      <c r="M2" s="36"/>
      <c r="N2" s="37"/>
      <c r="O2" s="36"/>
      <c r="P2" s="37"/>
      <c r="Q2" s="36"/>
      <c r="R2" s="37"/>
      <c r="S2" s="36"/>
      <c r="T2" s="37"/>
      <c r="U2" s="39" t="s">
        <v>1</v>
      </c>
    </row>
    <row r="3" spans="1:21" s="28" customFormat="1" ht="18.75" x14ac:dyDescent="0.3">
      <c r="C3" s="37"/>
      <c r="D3" s="37"/>
      <c r="E3" s="36"/>
      <c r="F3" s="36"/>
      <c r="G3" s="37"/>
      <c r="H3" s="37"/>
      <c r="I3" s="36"/>
      <c r="J3" s="37"/>
      <c r="K3" s="36"/>
      <c r="L3" s="37"/>
      <c r="M3" s="36"/>
      <c r="N3" s="37"/>
      <c r="O3" s="36"/>
      <c r="P3" s="37"/>
      <c r="Q3" s="36"/>
      <c r="R3" s="37"/>
      <c r="S3" s="36"/>
      <c r="T3" s="37"/>
      <c r="U3" s="39" t="s">
        <v>2</v>
      </c>
    </row>
    <row r="4" spans="1:21" s="28" customFormat="1" ht="18.75" customHeight="1" x14ac:dyDescent="0.25">
      <c r="A4" s="185" t="s">
        <v>651</v>
      </c>
      <c r="B4" s="185"/>
      <c r="C4" s="185"/>
      <c r="D4" s="185"/>
      <c r="E4" s="185"/>
      <c r="F4" s="185"/>
      <c r="G4" s="185"/>
      <c r="H4" s="185"/>
      <c r="I4" s="185"/>
      <c r="J4" s="185"/>
      <c r="K4" s="185"/>
      <c r="L4" s="185"/>
      <c r="M4" s="185"/>
      <c r="N4" s="185"/>
      <c r="O4" s="185"/>
      <c r="P4" s="185"/>
      <c r="Q4" s="185"/>
      <c r="R4" s="185"/>
      <c r="S4" s="185"/>
      <c r="T4" s="185"/>
      <c r="U4" s="185"/>
    </row>
    <row r="5" spans="1:21" s="28" customFormat="1" ht="18.75" x14ac:dyDescent="0.3">
      <c r="C5" s="37"/>
      <c r="D5" s="37"/>
      <c r="E5" s="36"/>
      <c r="F5" s="36"/>
      <c r="G5" s="37"/>
      <c r="H5" s="37"/>
      <c r="I5" s="36"/>
      <c r="J5" s="37"/>
      <c r="K5" s="36"/>
      <c r="L5" s="37"/>
      <c r="M5" s="36"/>
      <c r="N5" s="37"/>
      <c r="O5" s="36"/>
      <c r="P5" s="37"/>
      <c r="Q5" s="36"/>
      <c r="R5" s="37"/>
      <c r="S5" s="36"/>
      <c r="T5" s="37"/>
      <c r="U5" s="39"/>
    </row>
    <row r="6" spans="1:21" s="28" customFormat="1" ht="18.75" x14ac:dyDescent="0.25">
      <c r="A6" s="186" t="s">
        <v>427</v>
      </c>
      <c r="B6" s="186"/>
      <c r="C6" s="186"/>
      <c r="D6" s="186"/>
      <c r="E6" s="186"/>
      <c r="F6" s="186"/>
      <c r="G6" s="186"/>
      <c r="H6" s="186"/>
      <c r="I6" s="186"/>
      <c r="J6" s="186"/>
      <c r="K6" s="186"/>
      <c r="L6" s="186"/>
      <c r="M6" s="186"/>
      <c r="N6" s="186"/>
      <c r="O6" s="186"/>
      <c r="P6" s="186"/>
      <c r="Q6" s="186"/>
      <c r="R6" s="186"/>
      <c r="S6" s="186"/>
      <c r="T6" s="186"/>
      <c r="U6" s="186"/>
    </row>
    <row r="7" spans="1:21" s="28" customFormat="1" ht="18.75" x14ac:dyDescent="0.25">
      <c r="A7" s="40"/>
      <c r="B7" s="40"/>
      <c r="C7" s="41"/>
      <c r="D7" s="41"/>
      <c r="E7" s="42"/>
      <c r="F7" s="42"/>
      <c r="G7" s="41"/>
      <c r="H7" s="41"/>
      <c r="I7" s="42"/>
      <c r="J7" s="43"/>
      <c r="K7" s="44"/>
      <c r="L7" s="43"/>
      <c r="M7" s="44"/>
      <c r="N7" s="43"/>
      <c r="O7" s="44"/>
      <c r="P7" s="43"/>
      <c r="Q7" s="44"/>
      <c r="R7" s="43"/>
      <c r="S7" s="44"/>
      <c r="T7" s="43"/>
      <c r="U7" s="44"/>
    </row>
    <row r="8" spans="1:21" s="28" customFormat="1" ht="18.75" x14ac:dyDescent="0.25">
      <c r="A8" s="187" t="s">
        <v>679</v>
      </c>
      <c r="B8" s="187"/>
      <c r="C8" s="187"/>
      <c r="D8" s="187"/>
      <c r="E8" s="187"/>
      <c r="F8" s="187"/>
      <c r="G8" s="187"/>
      <c r="H8" s="187"/>
      <c r="I8" s="187"/>
      <c r="J8" s="187"/>
      <c r="K8" s="187"/>
      <c r="L8" s="187"/>
      <c r="M8" s="187"/>
      <c r="N8" s="187"/>
      <c r="O8" s="187"/>
      <c r="P8" s="187"/>
      <c r="Q8" s="187"/>
      <c r="R8" s="187"/>
      <c r="S8" s="187"/>
      <c r="T8" s="187"/>
      <c r="U8" s="187"/>
    </row>
    <row r="9" spans="1:21" s="28" customFormat="1" ht="18.75" customHeight="1" x14ac:dyDescent="0.25">
      <c r="A9" s="184" t="s">
        <v>426</v>
      </c>
      <c r="B9" s="184"/>
      <c r="C9" s="184"/>
      <c r="D9" s="184"/>
      <c r="E9" s="184"/>
      <c r="F9" s="184"/>
      <c r="G9" s="184"/>
      <c r="H9" s="184"/>
      <c r="I9" s="184"/>
      <c r="J9" s="184"/>
      <c r="K9" s="184"/>
      <c r="L9" s="184"/>
      <c r="M9" s="184"/>
      <c r="N9" s="184"/>
      <c r="O9" s="184"/>
      <c r="P9" s="184"/>
      <c r="Q9" s="184"/>
      <c r="R9" s="184"/>
      <c r="S9" s="184"/>
      <c r="T9" s="184"/>
      <c r="U9" s="184"/>
    </row>
    <row r="10" spans="1:21" s="28" customFormat="1" ht="18.75" x14ac:dyDescent="0.25">
      <c r="A10" s="40"/>
      <c r="B10" s="40"/>
      <c r="C10" s="41"/>
      <c r="D10" s="41"/>
      <c r="E10" s="42"/>
      <c r="F10" s="42"/>
      <c r="G10" s="41"/>
      <c r="H10" s="41"/>
      <c r="I10" s="42"/>
      <c r="J10" s="43"/>
      <c r="K10" s="44"/>
      <c r="L10" s="43"/>
      <c r="M10" s="44"/>
      <c r="N10" s="43"/>
      <c r="O10" s="44"/>
      <c r="P10" s="43"/>
      <c r="Q10" s="44"/>
      <c r="R10" s="43"/>
      <c r="S10" s="44"/>
      <c r="T10" s="43"/>
      <c r="U10" s="44"/>
    </row>
    <row r="11" spans="1:21" s="28" customFormat="1" ht="18.75" x14ac:dyDescent="0.25">
      <c r="A11" s="45"/>
      <c r="B11" s="45"/>
      <c r="C11" s="46"/>
      <c r="D11" s="46"/>
      <c r="E11" s="47"/>
      <c r="F11" s="188" t="s">
        <v>439</v>
      </c>
      <c r="G11" s="188"/>
      <c r="H11" s="188"/>
      <c r="I11" s="188"/>
      <c r="J11" s="188"/>
      <c r="K11" s="188"/>
      <c r="L11" s="188"/>
      <c r="M11" s="188"/>
      <c r="N11" s="188"/>
      <c r="O11" s="48"/>
      <c r="P11" s="46"/>
      <c r="Q11" s="48"/>
      <c r="R11" s="46"/>
      <c r="S11" s="48"/>
      <c r="T11" s="46"/>
      <c r="U11" s="48"/>
    </row>
    <row r="12" spans="1:21" s="28" customFormat="1" x14ac:dyDescent="0.25">
      <c r="A12" s="184" t="s">
        <v>425</v>
      </c>
      <c r="B12" s="184"/>
      <c r="C12" s="184"/>
      <c r="D12" s="184"/>
      <c r="E12" s="184"/>
      <c r="F12" s="184"/>
      <c r="G12" s="184"/>
      <c r="H12" s="184"/>
      <c r="I12" s="184"/>
      <c r="J12" s="184"/>
      <c r="K12" s="184"/>
      <c r="L12" s="184"/>
      <c r="M12" s="184"/>
      <c r="N12" s="184"/>
      <c r="O12" s="184"/>
      <c r="P12" s="184"/>
      <c r="Q12" s="184"/>
      <c r="R12" s="184"/>
      <c r="S12" s="184"/>
      <c r="T12" s="184"/>
      <c r="U12" s="184"/>
    </row>
    <row r="13" spans="1:21" s="28" customFormat="1" ht="16.5" customHeight="1" x14ac:dyDescent="0.3">
      <c r="A13" s="29"/>
      <c r="B13" s="29"/>
      <c r="C13" s="49"/>
      <c r="D13" s="49"/>
      <c r="E13" s="50"/>
      <c r="F13" s="50"/>
      <c r="G13" s="49"/>
      <c r="H13" s="49"/>
      <c r="I13" s="50"/>
      <c r="J13" s="51"/>
      <c r="K13" s="39"/>
      <c r="L13" s="51"/>
      <c r="M13" s="39"/>
      <c r="N13" s="51"/>
      <c r="O13" s="39"/>
      <c r="P13" s="51"/>
      <c r="Q13" s="39"/>
      <c r="R13" s="51"/>
      <c r="S13" s="39"/>
      <c r="T13" s="51"/>
      <c r="U13" s="39"/>
    </row>
    <row r="14" spans="1:21" s="28" customFormat="1" ht="57" customHeight="1" x14ac:dyDescent="0.25">
      <c r="A14" s="18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4" s="188"/>
      <c r="C14" s="188"/>
      <c r="D14" s="188"/>
      <c r="E14" s="188"/>
      <c r="F14" s="188"/>
      <c r="G14" s="188"/>
      <c r="H14" s="188"/>
      <c r="I14" s="188"/>
      <c r="J14" s="188"/>
      <c r="K14" s="188"/>
      <c r="L14" s="188"/>
      <c r="M14" s="188"/>
      <c r="N14" s="188"/>
      <c r="O14" s="188"/>
      <c r="P14" s="188"/>
      <c r="Q14" s="188"/>
      <c r="R14" s="188"/>
      <c r="S14" s="188"/>
      <c r="T14" s="188"/>
      <c r="U14" s="188"/>
    </row>
    <row r="15" spans="1:21" s="28" customFormat="1" ht="15.75" customHeight="1" x14ac:dyDescent="0.25">
      <c r="A15" s="184" t="s">
        <v>424</v>
      </c>
      <c r="B15" s="184"/>
      <c r="C15" s="184"/>
      <c r="D15" s="184"/>
      <c r="E15" s="184"/>
      <c r="F15" s="184"/>
      <c r="G15" s="184"/>
      <c r="H15" s="184"/>
      <c r="I15" s="184"/>
      <c r="J15" s="184"/>
      <c r="K15" s="184"/>
      <c r="L15" s="184"/>
      <c r="M15" s="184"/>
      <c r="N15" s="184"/>
      <c r="O15" s="184"/>
      <c r="P15" s="184"/>
      <c r="Q15" s="184"/>
      <c r="R15" s="184"/>
      <c r="S15" s="184"/>
      <c r="T15" s="184"/>
      <c r="U15" s="184"/>
    </row>
    <row r="16" spans="1:21" s="28"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8" spans="1:52" x14ac:dyDescent="0.25">
      <c r="A18" s="190" t="s">
        <v>267</v>
      </c>
      <c r="B18" s="190"/>
      <c r="C18" s="190"/>
      <c r="D18" s="190"/>
      <c r="E18" s="190"/>
      <c r="F18" s="190"/>
      <c r="G18" s="190"/>
      <c r="H18" s="190"/>
      <c r="I18" s="190"/>
      <c r="J18" s="190"/>
      <c r="K18" s="190"/>
      <c r="L18" s="190"/>
      <c r="M18" s="190"/>
      <c r="N18" s="190"/>
      <c r="O18" s="190"/>
      <c r="P18" s="190"/>
      <c r="Q18" s="190"/>
      <c r="R18" s="190"/>
      <c r="S18" s="190"/>
      <c r="T18" s="190"/>
      <c r="U18" s="190"/>
    </row>
    <row r="20" spans="1:52" ht="33" customHeight="1" x14ac:dyDescent="0.25">
      <c r="A20" s="191" t="s">
        <v>268</v>
      </c>
      <c r="B20" s="191" t="s">
        <v>269</v>
      </c>
      <c r="C20" s="191" t="s">
        <v>270</v>
      </c>
      <c r="D20" s="191"/>
      <c r="E20" s="191" t="s">
        <v>271</v>
      </c>
      <c r="F20" s="191"/>
      <c r="G20" s="191" t="s">
        <v>527</v>
      </c>
      <c r="H20" s="183" t="s">
        <v>440</v>
      </c>
      <c r="I20" s="183"/>
      <c r="J20" s="183"/>
      <c r="K20" s="183"/>
      <c r="L20" s="183" t="s">
        <v>441</v>
      </c>
      <c r="M20" s="183"/>
      <c r="N20" s="183"/>
      <c r="O20" s="183"/>
      <c r="P20" s="183" t="s">
        <v>442</v>
      </c>
      <c r="Q20" s="183"/>
      <c r="R20" s="183"/>
      <c r="S20" s="183"/>
      <c r="T20" s="183" t="s">
        <v>443</v>
      </c>
      <c r="U20" s="183"/>
      <c r="V20" s="183"/>
      <c r="W20" s="183"/>
      <c r="X20" s="183" t="s">
        <v>444</v>
      </c>
      <c r="Y20" s="183"/>
      <c r="Z20" s="183"/>
      <c r="AA20" s="183"/>
      <c r="AB20" s="183" t="s">
        <v>445</v>
      </c>
      <c r="AC20" s="183"/>
      <c r="AD20" s="183"/>
      <c r="AE20" s="183"/>
      <c r="AF20" s="183" t="s">
        <v>446</v>
      </c>
      <c r="AG20" s="183"/>
      <c r="AH20" s="183"/>
      <c r="AI20" s="183"/>
      <c r="AJ20" s="183" t="s">
        <v>447</v>
      </c>
      <c r="AK20" s="183"/>
      <c r="AL20" s="183"/>
      <c r="AM20" s="183"/>
      <c r="AN20" s="183" t="s">
        <v>448</v>
      </c>
      <c r="AO20" s="183"/>
      <c r="AP20" s="183"/>
      <c r="AQ20" s="183"/>
      <c r="AR20" s="183" t="s">
        <v>449</v>
      </c>
      <c r="AS20" s="183"/>
      <c r="AT20" s="183"/>
      <c r="AU20" s="183"/>
      <c r="AV20" s="191" t="s">
        <v>272</v>
      </c>
      <c r="AW20" s="191"/>
      <c r="AX20" s="52"/>
      <c r="AY20" s="52"/>
      <c r="AZ20" s="53"/>
    </row>
    <row r="21" spans="1:52" ht="41.25" customHeight="1" x14ac:dyDescent="0.25">
      <c r="A21" s="192"/>
      <c r="B21" s="192"/>
      <c r="C21" s="194"/>
      <c r="D21" s="195"/>
      <c r="E21" s="194"/>
      <c r="F21" s="195"/>
      <c r="G21" s="192"/>
      <c r="H21" s="183" t="s">
        <v>209</v>
      </c>
      <c r="I21" s="183"/>
      <c r="J21" s="183" t="s">
        <v>450</v>
      </c>
      <c r="K21" s="183"/>
      <c r="L21" s="183" t="s">
        <v>209</v>
      </c>
      <c r="M21" s="183"/>
      <c r="N21" s="183" t="s">
        <v>450</v>
      </c>
      <c r="O21" s="183"/>
      <c r="P21" s="183" t="s">
        <v>209</v>
      </c>
      <c r="Q21" s="183"/>
      <c r="R21" s="183" t="s">
        <v>450</v>
      </c>
      <c r="S21" s="183"/>
      <c r="T21" s="183" t="s">
        <v>209</v>
      </c>
      <c r="U21" s="183"/>
      <c r="V21" s="183" t="s">
        <v>450</v>
      </c>
      <c r="W21" s="183"/>
      <c r="X21" s="183" t="s">
        <v>209</v>
      </c>
      <c r="Y21" s="183"/>
      <c r="Z21" s="183" t="s">
        <v>450</v>
      </c>
      <c r="AA21" s="183"/>
      <c r="AB21" s="183" t="s">
        <v>209</v>
      </c>
      <c r="AC21" s="183"/>
      <c r="AD21" s="183" t="s">
        <v>528</v>
      </c>
      <c r="AE21" s="183"/>
      <c r="AF21" s="183" t="s">
        <v>209</v>
      </c>
      <c r="AG21" s="183"/>
      <c r="AH21" s="183" t="s">
        <v>528</v>
      </c>
      <c r="AI21" s="183"/>
      <c r="AJ21" s="183" t="s">
        <v>209</v>
      </c>
      <c r="AK21" s="183"/>
      <c r="AL21" s="183" t="s">
        <v>528</v>
      </c>
      <c r="AM21" s="183"/>
      <c r="AN21" s="183" t="s">
        <v>209</v>
      </c>
      <c r="AO21" s="183"/>
      <c r="AP21" s="183" t="s">
        <v>528</v>
      </c>
      <c r="AQ21" s="183"/>
      <c r="AR21" s="183" t="s">
        <v>209</v>
      </c>
      <c r="AS21" s="183"/>
      <c r="AT21" s="183" t="s">
        <v>528</v>
      </c>
      <c r="AU21" s="183"/>
      <c r="AV21" s="194"/>
      <c r="AW21" s="195"/>
      <c r="AX21" s="54"/>
      <c r="AY21" s="54"/>
    </row>
    <row r="22" spans="1:52" ht="72" customHeight="1" x14ac:dyDescent="0.25">
      <c r="A22" s="193"/>
      <c r="B22" s="193"/>
      <c r="C22" s="94" t="s">
        <v>209</v>
      </c>
      <c r="D22" s="94" t="s">
        <v>273</v>
      </c>
      <c r="E22" s="94" t="s">
        <v>451</v>
      </c>
      <c r="F22" s="94" t="s">
        <v>537</v>
      </c>
      <c r="G22" s="193"/>
      <c r="H22" s="94" t="s">
        <v>274</v>
      </c>
      <c r="I22" s="94" t="s">
        <v>275</v>
      </c>
      <c r="J22" s="94" t="s">
        <v>274</v>
      </c>
      <c r="K22" s="94" t="s">
        <v>275</v>
      </c>
      <c r="L22" s="94" t="s">
        <v>274</v>
      </c>
      <c r="M22" s="94" t="s">
        <v>275</v>
      </c>
      <c r="N22" s="94" t="s">
        <v>274</v>
      </c>
      <c r="O22" s="94" t="s">
        <v>275</v>
      </c>
      <c r="P22" s="94" t="s">
        <v>274</v>
      </c>
      <c r="Q22" s="94" t="s">
        <v>275</v>
      </c>
      <c r="R22" s="94" t="s">
        <v>274</v>
      </c>
      <c r="S22" s="94" t="s">
        <v>275</v>
      </c>
      <c r="T22" s="94" t="s">
        <v>274</v>
      </c>
      <c r="U22" s="94" t="s">
        <v>275</v>
      </c>
      <c r="V22" s="94" t="s">
        <v>274</v>
      </c>
      <c r="W22" s="94" t="s">
        <v>275</v>
      </c>
      <c r="X22" s="94" t="s">
        <v>274</v>
      </c>
      <c r="Y22" s="94" t="s">
        <v>275</v>
      </c>
      <c r="Z22" s="94" t="s">
        <v>274</v>
      </c>
      <c r="AA22" s="94" t="s">
        <v>275</v>
      </c>
      <c r="AB22" s="94" t="s">
        <v>274</v>
      </c>
      <c r="AC22" s="94" t="s">
        <v>275</v>
      </c>
      <c r="AD22" s="94" t="s">
        <v>274</v>
      </c>
      <c r="AE22" s="94" t="s">
        <v>275</v>
      </c>
      <c r="AF22" s="94" t="s">
        <v>274</v>
      </c>
      <c r="AG22" s="94" t="s">
        <v>275</v>
      </c>
      <c r="AH22" s="94" t="s">
        <v>274</v>
      </c>
      <c r="AI22" s="94" t="s">
        <v>275</v>
      </c>
      <c r="AJ22" s="94" t="s">
        <v>274</v>
      </c>
      <c r="AK22" s="94" t="s">
        <v>275</v>
      </c>
      <c r="AL22" s="94" t="s">
        <v>274</v>
      </c>
      <c r="AM22" s="94" t="s">
        <v>275</v>
      </c>
      <c r="AN22" s="94" t="s">
        <v>274</v>
      </c>
      <c r="AO22" s="94" t="s">
        <v>275</v>
      </c>
      <c r="AP22" s="94" t="s">
        <v>274</v>
      </c>
      <c r="AQ22" s="94" t="s">
        <v>275</v>
      </c>
      <c r="AR22" s="94" t="s">
        <v>274</v>
      </c>
      <c r="AS22" s="94" t="s">
        <v>275</v>
      </c>
      <c r="AT22" s="94" t="s">
        <v>274</v>
      </c>
      <c r="AU22" s="94" t="s">
        <v>275</v>
      </c>
      <c r="AV22" s="94" t="s">
        <v>423</v>
      </c>
      <c r="AW22" s="94" t="s">
        <v>528</v>
      </c>
      <c r="AX22" s="54"/>
      <c r="AY22" s="54"/>
    </row>
    <row r="23" spans="1:52" ht="19.5" customHeight="1" x14ac:dyDescent="0.25">
      <c r="A23" s="96" t="s">
        <v>538</v>
      </c>
      <c r="B23" s="96" t="s">
        <v>539</v>
      </c>
      <c r="C23" s="96" t="s">
        <v>540</v>
      </c>
      <c r="D23" s="96" t="s">
        <v>541</v>
      </c>
      <c r="E23" s="96" t="s">
        <v>542</v>
      </c>
      <c r="F23" s="96" t="s">
        <v>543</v>
      </c>
      <c r="G23" s="96" t="s">
        <v>544</v>
      </c>
      <c r="H23" s="96" t="s">
        <v>545</v>
      </c>
      <c r="I23" s="96" t="s">
        <v>546</v>
      </c>
      <c r="J23" s="96" t="s">
        <v>547</v>
      </c>
      <c r="K23" s="96" t="s">
        <v>548</v>
      </c>
      <c r="L23" s="96" t="s">
        <v>549</v>
      </c>
      <c r="M23" s="96" t="s">
        <v>550</v>
      </c>
      <c r="N23" s="96" t="s">
        <v>551</v>
      </c>
      <c r="O23" s="96" t="s">
        <v>552</v>
      </c>
      <c r="P23" s="96" t="s">
        <v>553</v>
      </c>
      <c r="Q23" s="96" t="s">
        <v>554</v>
      </c>
      <c r="R23" s="96" t="s">
        <v>555</v>
      </c>
      <c r="S23" s="96" t="s">
        <v>556</v>
      </c>
      <c r="T23" s="96" t="s">
        <v>557</v>
      </c>
      <c r="U23" s="96" t="s">
        <v>558</v>
      </c>
      <c r="V23" s="96" t="s">
        <v>559</v>
      </c>
      <c r="W23" s="96" t="s">
        <v>560</v>
      </c>
      <c r="X23" s="96" t="s">
        <v>561</v>
      </c>
      <c r="Y23" s="96" t="s">
        <v>562</v>
      </c>
      <c r="Z23" s="96" t="s">
        <v>563</v>
      </c>
      <c r="AA23" s="96" t="s">
        <v>564</v>
      </c>
      <c r="AB23" s="96" t="s">
        <v>565</v>
      </c>
      <c r="AC23" s="96" t="s">
        <v>566</v>
      </c>
      <c r="AD23" s="96" t="s">
        <v>567</v>
      </c>
      <c r="AE23" s="96" t="s">
        <v>568</v>
      </c>
      <c r="AF23" s="96" t="s">
        <v>569</v>
      </c>
      <c r="AG23" s="96" t="s">
        <v>570</v>
      </c>
      <c r="AH23" s="96" t="s">
        <v>571</v>
      </c>
      <c r="AI23" s="96" t="s">
        <v>572</v>
      </c>
      <c r="AJ23" s="96" t="s">
        <v>573</v>
      </c>
      <c r="AK23" s="96" t="s">
        <v>574</v>
      </c>
      <c r="AL23" s="96" t="s">
        <v>575</v>
      </c>
      <c r="AM23" s="96" t="s">
        <v>576</v>
      </c>
      <c r="AN23" s="96" t="s">
        <v>577</v>
      </c>
      <c r="AO23" s="96" t="s">
        <v>578</v>
      </c>
      <c r="AP23" s="96" t="s">
        <v>579</v>
      </c>
      <c r="AQ23" s="96" t="s">
        <v>580</v>
      </c>
      <c r="AR23" s="96" t="s">
        <v>581</v>
      </c>
      <c r="AS23" s="96" t="s">
        <v>582</v>
      </c>
      <c r="AT23" s="96" t="s">
        <v>583</v>
      </c>
      <c r="AU23" s="96" t="s">
        <v>584</v>
      </c>
      <c r="AV23" s="96" t="s">
        <v>585</v>
      </c>
      <c r="AW23" s="96" t="s">
        <v>586</v>
      </c>
      <c r="AX23" s="54"/>
      <c r="AY23" s="54"/>
    </row>
    <row r="24" spans="1:52" ht="47.25" customHeight="1" x14ac:dyDescent="0.25">
      <c r="A24" s="83" t="s">
        <v>538</v>
      </c>
      <c r="B24" s="83" t="s">
        <v>276</v>
      </c>
      <c r="C24" s="84" t="s">
        <v>587</v>
      </c>
      <c r="D24" s="84" t="s">
        <v>588</v>
      </c>
      <c r="E24" s="84" t="s">
        <v>588</v>
      </c>
      <c r="F24" s="84" t="s">
        <v>589</v>
      </c>
      <c r="G24" s="84" t="s">
        <v>590</v>
      </c>
      <c r="H24" s="84" t="s">
        <v>590</v>
      </c>
      <c r="I24" s="84" t="s">
        <v>34</v>
      </c>
      <c r="J24" s="84" t="s">
        <v>590</v>
      </c>
      <c r="K24" s="84" t="s">
        <v>34</v>
      </c>
      <c r="L24" s="84" t="s">
        <v>590</v>
      </c>
      <c r="M24" s="84" t="s">
        <v>34</v>
      </c>
      <c r="N24" s="84" t="s">
        <v>591</v>
      </c>
      <c r="O24" s="84" t="s">
        <v>541</v>
      </c>
      <c r="P24" s="84" t="s">
        <v>592</v>
      </c>
      <c r="Q24" s="84" t="s">
        <v>541</v>
      </c>
      <c r="R24" s="84" t="s">
        <v>593</v>
      </c>
      <c r="S24" s="84" t="s">
        <v>541</v>
      </c>
      <c r="T24" s="84" t="s">
        <v>594</v>
      </c>
      <c r="U24" s="84" t="s">
        <v>538</v>
      </c>
      <c r="V24" s="84" t="s">
        <v>594</v>
      </c>
      <c r="W24" s="84" t="s">
        <v>538</v>
      </c>
      <c r="X24" s="84" t="s">
        <v>590</v>
      </c>
      <c r="Y24" s="84" t="s">
        <v>34</v>
      </c>
      <c r="Z24" s="84" t="s">
        <v>590</v>
      </c>
      <c r="AA24" s="84" t="s">
        <v>34</v>
      </c>
      <c r="AB24" s="84" t="s">
        <v>590</v>
      </c>
      <c r="AC24" s="84" t="s">
        <v>34</v>
      </c>
      <c r="AD24" s="84" t="s">
        <v>590</v>
      </c>
      <c r="AE24" s="84" t="s">
        <v>34</v>
      </c>
      <c r="AF24" s="84" t="s">
        <v>590</v>
      </c>
      <c r="AG24" s="84" t="s">
        <v>34</v>
      </c>
      <c r="AH24" s="84" t="s">
        <v>595</v>
      </c>
      <c r="AI24" s="84" t="s">
        <v>541</v>
      </c>
      <c r="AJ24" s="84" t="s">
        <v>590</v>
      </c>
      <c r="AK24" s="84" t="s">
        <v>34</v>
      </c>
      <c r="AL24" s="84" t="s">
        <v>596</v>
      </c>
      <c r="AM24" s="84" t="s">
        <v>541</v>
      </c>
      <c r="AN24" s="84" t="s">
        <v>590</v>
      </c>
      <c r="AO24" s="84" t="s">
        <v>34</v>
      </c>
      <c r="AP24" s="84" t="s">
        <v>590</v>
      </c>
      <c r="AQ24" s="84" t="s">
        <v>34</v>
      </c>
      <c r="AR24" s="84" t="s">
        <v>590</v>
      </c>
      <c r="AS24" s="84" t="s">
        <v>34</v>
      </c>
      <c r="AT24" s="84" t="s">
        <v>590</v>
      </c>
      <c r="AU24" s="84" t="s">
        <v>34</v>
      </c>
      <c r="AV24" s="84" t="s">
        <v>587</v>
      </c>
      <c r="AW24" s="84" t="s">
        <v>588</v>
      </c>
      <c r="AX24" s="54"/>
      <c r="AY24" s="54"/>
    </row>
    <row r="25" spans="1:52" ht="24" customHeight="1" x14ac:dyDescent="0.25">
      <c r="A25" s="85" t="s">
        <v>277</v>
      </c>
      <c r="B25" s="85" t="s">
        <v>278</v>
      </c>
      <c r="C25" s="94" t="s">
        <v>590</v>
      </c>
      <c r="D25" s="94" t="s">
        <v>590</v>
      </c>
      <c r="E25" s="94" t="s">
        <v>590</v>
      </c>
      <c r="F25" s="94" t="s">
        <v>590</v>
      </c>
      <c r="G25" s="94" t="s">
        <v>590</v>
      </c>
      <c r="H25" s="94" t="s">
        <v>590</v>
      </c>
      <c r="I25" s="94" t="s">
        <v>34</v>
      </c>
      <c r="J25" s="94" t="s">
        <v>590</v>
      </c>
      <c r="K25" s="94" t="s">
        <v>34</v>
      </c>
      <c r="L25" s="94" t="s">
        <v>590</v>
      </c>
      <c r="M25" s="94" t="s">
        <v>34</v>
      </c>
      <c r="N25" s="94" t="s">
        <v>590</v>
      </c>
      <c r="O25" s="94" t="s">
        <v>34</v>
      </c>
      <c r="P25" s="94" t="s">
        <v>590</v>
      </c>
      <c r="Q25" s="94" t="s">
        <v>34</v>
      </c>
      <c r="R25" s="94" t="s">
        <v>590</v>
      </c>
      <c r="S25" s="94" t="s">
        <v>34</v>
      </c>
      <c r="T25" s="94" t="s">
        <v>590</v>
      </c>
      <c r="U25" s="94" t="s">
        <v>34</v>
      </c>
      <c r="V25" s="94" t="s">
        <v>590</v>
      </c>
      <c r="W25" s="94" t="s">
        <v>34</v>
      </c>
      <c r="X25" s="94" t="s">
        <v>590</v>
      </c>
      <c r="Y25" s="94" t="s">
        <v>34</v>
      </c>
      <c r="Z25" s="94" t="s">
        <v>590</v>
      </c>
      <c r="AA25" s="94" t="s">
        <v>34</v>
      </c>
      <c r="AB25" s="94" t="s">
        <v>590</v>
      </c>
      <c r="AC25" s="94" t="s">
        <v>34</v>
      </c>
      <c r="AD25" s="94" t="s">
        <v>590</v>
      </c>
      <c r="AE25" s="94" t="s">
        <v>34</v>
      </c>
      <c r="AF25" s="94" t="s">
        <v>590</v>
      </c>
      <c r="AG25" s="94" t="s">
        <v>34</v>
      </c>
      <c r="AH25" s="94" t="s">
        <v>590</v>
      </c>
      <c r="AI25" s="94" t="s">
        <v>34</v>
      </c>
      <c r="AJ25" s="94" t="s">
        <v>590</v>
      </c>
      <c r="AK25" s="94" t="s">
        <v>34</v>
      </c>
      <c r="AL25" s="94" t="s">
        <v>590</v>
      </c>
      <c r="AM25" s="94" t="s">
        <v>34</v>
      </c>
      <c r="AN25" s="94" t="s">
        <v>590</v>
      </c>
      <c r="AO25" s="94" t="s">
        <v>34</v>
      </c>
      <c r="AP25" s="94" t="s">
        <v>590</v>
      </c>
      <c r="AQ25" s="94" t="s">
        <v>34</v>
      </c>
      <c r="AR25" s="94" t="s">
        <v>590</v>
      </c>
      <c r="AS25" s="94" t="s">
        <v>34</v>
      </c>
      <c r="AT25" s="94" t="s">
        <v>590</v>
      </c>
      <c r="AU25" s="94" t="s">
        <v>34</v>
      </c>
      <c r="AV25" s="94" t="s">
        <v>590</v>
      </c>
      <c r="AW25" s="94" t="s">
        <v>590</v>
      </c>
      <c r="AX25" s="54"/>
      <c r="AY25" s="54"/>
    </row>
    <row r="26" spans="1:52" x14ac:dyDescent="0.25">
      <c r="A26" s="85" t="s">
        <v>279</v>
      </c>
      <c r="B26" s="85" t="s">
        <v>280</v>
      </c>
      <c r="C26" s="94" t="s">
        <v>590</v>
      </c>
      <c r="D26" s="94" t="s">
        <v>590</v>
      </c>
      <c r="E26" s="94" t="s">
        <v>590</v>
      </c>
      <c r="F26" s="94" t="s">
        <v>590</v>
      </c>
      <c r="G26" s="94" t="s">
        <v>590</v>
      </c>
      <c r="H26" s="94" t="s">
        <v>590</v>
      </c>
      <c r="I26" s="94" t="s">
        <v>34</v>
      </c>
      <c r="J26" s="94" t="s">
        <v>590</v>
      </c>
      <c r="K26" s="94" t="s">
        <v>34</v>
      </c>
      <c r="L26" s="94" t="s">
        <v>590</v>
      </c>
      <c r="M26" s="94" t="s">
        <v>34</v>
      </c>
      <c r="N26" s="94" t="s">
        <v>590</v>
      </c>
      <c r="O26" s="94" t="s">
        <v>34</v>
      </c>
      <c r="P26" s="94" t="s">
        <v>590</v>
      </c>
      <c r="Q26" s="94" t="s">
        <v>34</v>
      </c>
      <c r="R26" s="94" t="s">
        <v>590</v>
      </c>
      <c r="S26" s="94" t="s">
        <v>34</v>
      </c>
      <c r="T26" s="94" t="s">
        <v>590</v>
      </c>
      <c r="U26" s="94" t="s">
        <v>34</v>
      </c>
      <c r="V26" s="94" t="s">
        <v>590</v>
      </c>
      <c r="W26" s="94" t="s">
        <v>34</v>
      </c>
      <c r="X26" s="94" t="s">
        <v>590</v>
      </c>
      <c r="Y26" s="94" t="s">
        <v>34</v>
      </c>
      <c r="Z26" s="94" t="s">
        <v>590</v>
      </c>
      <c r="AA26" s="94" t="s">
        <v>34</v>
      </c>
      <c r="AB26" s="94" t="s">
        <v>590</v>
      </c>
      <c r="AC26" s="94" t="s">
        <v>34</v>
      </c>
      <c r="AD26" s="94" t="s">
        <v>590</v>
      </c>
      <c r="AE26" s="94" t="s">
        <v>34</v>
      </c>
      <c r="AF26" s="94" t="s">
        <v>590</v>
      </c>
      <c r="AG26" s="94" t="s">
        <v>34</v>
      </c>
      <c r="AH26" s="94" t="s">
        <v>590</v>
      </c>
      <c r="AI26" s="94" t="s">
        <v>34</v>
      </c>
      <c r="AJ26" s="94" t="s">
        <v>590</v>
      </c>
      <c r="AK26" s="94" t="s">
        <v>34</v>
      </c>
      <c r="AL26" s="94" t="s">
        <v>590</v>
      </c>
      <c r="AM26" s="94" t="s">
        <v>34</v>
      </c>
      <c r="AN26" s="94" t="s">
        <v>590</v>
      </c>
      <c r="AO26" s="94" t="s">
        <v>34</v>
      </c>
      <c r="AP26" s="94" t="s">
        <v>590</v>
      </c>
      <c r="AQ26" s="94" t="s">
        <v>34</v>
      </c>
      <c r="AR26" s="94" t="s">
        <v>590</v>
      </c>
      <c r="AS26" s="94" t="s">
        <v>34</v>
      </c>
      <c r="AT26" s="94" t="s">
        <v>590</v>
      </c>
      <c r="AU26" s="94" t="s">
        <v>34</v>
      </c>
      <c r="AV26" s="94" t="s">
        <v>590</v>
      </c>
      <c r="AW26" s="94" t="s">
        <v>590</v>
      </c>
      <c r="AX26" s="54"/>
      <c r="AY26" s="54"/>
    </row>
    <row r="27" spans="1:52" ht="30" x14ac:dyDescent="0.25">
      <c r="A27" s="85" t="s">
        <v>281</v>
      </c>
      <c r="B27" s="85" t="s">
        <v>282</v>
      </c>
      <c r="C27" s="94" t="s">
        <v>587</v>
      </c>
      <c r="D27" s="94" t="s">
        <v>588</v>
      </c>
      <c r="E27" s="94" t="s">
        <v>588</v>
      </c>
      <c r="F27" s="94" t="s">
        <v>589</v>
      </c>
      <c r="G27" s="94" t="s">
        <v>590</v>
      </c>
      <c r="H27" s="94" t="s">
        <v>590</v>
      </c>
      <c r="I27" s="94" t="s">
        <v>34</v>
      </c>
      <c r="J27" s="94" t="s">
        <v>590</v>
      </c>
      <c r="K27" s="94" t="s">
        <v>34</v>
      </c>
      <c r="L27" s="94" t="s">
        <v>590</v>
      </c>
      <c r="M27" s="94" t="s">
        <v>34</v>
      </c>
      <c r="N27" s="94" t="s">
        <v>591</v>
      </c>
      <c r="O27" s="94" t="s">
        <v>541</v>
      </c>
      <c r="P27" s="94" t="s">
        <v>592</v>
      </c>
      <c r="Q27" s="94" t="s">
        <v>541</v>
      </c>
      <c r="R27" s="94" t="s">
        <v>593</v>
      </c>
      <c r="S27" s="94" t="s">
        <v>541</v>
      </c>
      <c r="T27" s="94" t="s">
        <v>594</v>
      </c>
      <c r="U27" s="94" t="s">
        <v>538</v>
      </c>
      <c r="V27" s="94" t="s">
        <v>594</v>
      </c>
      <c r="W27" s="94" t="s">
        <v>538</v>
      </c>
      <c r="X27" s="94" t="s">
        <v>590</v>
      </c>
      <c r="Y27" s="94" t="s">
        <v>34</v>
      </c>
      <c r="Z27" s="94" t="s">
        <v>590</v>
      </c>
      <c r="AA27" s="94" t="s">
        <v>34</v>
      </c>
      <c r="AB27" s="94" t="s">
        <v>590</v>
      </c>
      <c r="AC27" s="94" t="s">
        <v>34</v>
      </c>
      <c r="AD27" s="94" t="s">
        <v>590</v>
      </c>
      <c r="AE27" s="94" t="s">
        <v>34</v>
      </c>
      <c r="AF27" s="94" t="s">
        <v>590</v>
      </c>
      <c r="AG27" s="94" t="s">
        <v>34</v>
      </c>
      <c r="AH27" s="94" t="s">
        <v>595</v>
      </c>
      <c r="AI27" s="94" t="s">
        <v>541</v>
      </c>
      <c r="AJ27" s="94" t="s">
        <v>590</v>
      </c>
      <c r="AK27" s="94" t="s">
        <v>34</v>
      </c>
      <c r="AL27" s="94" t="s">
        <v>596</v>
      </c>
      <c r="AM27" s="94" t="s">
        <v>541</v>
      </c>
      <c r="AN27" s="94" t="s">
        <v>590</v>
      </c>
      <c r="AO27" s="94" t="s">
        <v>34</v>
      </c>
      <c r="AP27" s="94" t="s">
        <v>590</v>
      </c>
      <c r="AQ27" s="94" t="s">
        <v>34</v>
      </c>
      <c r="AR27" s="94" t="s">
        <v>590</v>
      </c>
      <c r="AS27" s="94" t="s">
        <v>34</v>
      </c>
      <c r="AT27" s="94" t="s">
        <v>590</v>
      </c>
      <c r="AU27" s="94" t="s">
        <v>34</v>
      </c>
      <c r="AV27" s="94" t="s">
        <v>587</v>
      </c>
      <c r="AW27" s="94" t="s">
        <v>588</v>
      </c>
      <c r="AX27" s="55"/>
      <c r="AY27" s="54"/>
    </row>
    <row r="28" spans="1:52" x14ac:dyDescent="0.25">
      <c r="A28" s="85" t="s">
        <v>283</v>
      </c>
      <c r="B28" s="85" t="s">
        <v>422</v>
      </c>
      <c r="C28" s="94" t="s">
        <v>590</v>
      </c>
      <c r="D28" s="94" t="s">
        <v>590</v>
      </c>
      <c r="E28" s="94" t="s">
        <v>590</v>
      </c>
      <c r="F28" s="94" t="s">
        <v>590</v>
      </c>
      <c r="G28" s="94" t="s">
        <v>590</v>
      </c>
      <c r="H28" s="94" t="s">
        <v>590</v>
      </c>
      <c r="I28" s="94" t="s">
        <v>34</v>
      </c>
      <c r="J28" s="94" t="s">
        <v>590</v>
      </c>
      <c r="K28" s="94" t="s">
        <v>34</v>
      </c>
      <c r="L28" s="94" t="s">
        <v>590</v>
      </c>
      <c r="M28" s="94" t="s">
        <v>34</v>
      </c>
      <c r="N28" s="94" t="s">
        <v>590</v>
      </c>
      <c r="O28" s="94" t="s">
        <v>34</v>
      </c>
      <c r="P28" s="94" t="s">
        <v>590</v>
      </c>
      <c r="Q28" s="94" t="s">
        <v>34</v>
      </c>
      <c r="R28" s="94" t="s">
        <v>590</v>
      </c>
      <c r="S28" s="94" t="s">
        <v>34</v>
      </c>
      <c r="T28" s="94" t="s">
        <v>590</v>
      </c>
      <c r="U28" s="94" t="s">
        <v>34</v>
      </c>
      <c r="V28" s="94" t="s">
        <v>590</v>
      </c>
      <c r="W28" s="94" t="s">
        <v>34</v>
      </c>
      <c r="X28" s="94" t="s">
        <v>590</v>
      </c>
      <c r="Y28" s="94" t="s">
        <v>34</v>
      </c>
      <c r="Z28" s="94" t="s">
        <v>590</v>
      </c>
      <c r="AA28" s="94" t="s">
        <v>34</v>
      </c>
      <c r="AB28" s="94" t="s">
        <v>590</v>
      </c>
      <c r="AC28" s="94" t="s">
        <v>34</v>
      </c>
      <c r="AD28" s="94" t="s">
        <v>590</v>
      </c>
      <c r="AE28" s="94" t="s">
        <v>34</v>
      </c>
      <c r="AF28" s="94" t="s">
        <v>590</v>
      </c>
      <c r="AG28" s="94" t="s">
        <v>34</v>
      </c>
      <c r="AH28" s="94" t="s">
        <v>590</v>
      </c>
      <c r="AI28" s="94" t="s">
        <v>34</v>
      </c>
      <c r="AJ28" s="94" t="s">
        <v>590</v>
      </c>
      <c r="AK28" s="94" t="s">
        <v>34</v>
      </c>
      <c r="AL28" s="94" t="s">
        <v>590</v>
      </c>
      <c r="AM28" s="94" t="s">
        <v>34</v>
      </c>
      <c r="AN28" s="94" t="s">
        <v>590</v>
      </c>
      <c r="AO28" s="94" t="s">
        <v>34</v>
      </c>
      <c r="AP28" s="94" t="s">
        <v>590</v>
      </c>
      <c r="AQ28" s="94" t="s">
        <v>34</v>
      </c>
      <c r="AR28" s="94" t="s">
        <v>590</v>
      </c>
      <c r="AS28" s="94" t="s">
        <v>34</v>
      </c>
      <c r="AT28" s="94" t="s">
        <v>590</v>
      </c>
      <c r="AU28" s="94" t="s">
        <v>34</v>
      </c>
      <c r="AV28" s="94" t="s">
        <v>590</v>
      </c>
      <c r="AW28" s="94" t="s">
        <v>590</v>
      </c>
      <c r="AX28" s="54"/>
      <c r="AY28" s="54"/>
    </row>
    <row r="29" spans="1:52" x14ac:dyDescent="0.25">
      <c r="A29" s="85" t="s">
        <v>284</v>
      </c>
      <c r="B29" s="85" t="s">
        <v>285</v>
      </c>
      <c r="C29" s="94" t="s">
        <v>590</v>
      </c>
      <c r="D29" s="94" t="s">
        <v>590</v>
      </c>
      <c r="E29" s="94" t="s">
        <v>590</v>
      </c>
      <c r="F29" s="94" t="s">
        <v>590</v>
      </c>
      <c r="G29" s="94" t="s">
        <v>590</v>
      </c>
      <c r="H29" s="94" t="s">
        <v>590</v>
      </c>
      <c r="I29" s="94" t="s">
        <v>34</v>
      </c>
      <c r="J29" s="94" t="s">
        <v>590</v>
      </c>
      <c r="K29" s="94" t="s">
        <v>34</v>
      </c>
      <c r="L29" s="94" t="s">
        <v>590</v>
      </c>
      <c r="M29" s="94" t="s">
        <v>34</v>
      </c>
      <c r="N29" s="94" t="s">
        <v>590</v>
      </c>
      <c r="O29" s="94" t="s">
        <v>34</v>
      </c>
      <c r="P29" s="94" t="s">
        <v>590</v>
      </c>
      <c r="Q29" s="94" t="s">
        <v>34</v>
      </c>
      <c r="R29" s="94" t="s">
        <v>590</v>
      </c>
      <c r="S29" s="94" t="s">
        <v>34</v>
      </c>
      <c r="T29" s="94" t="s">
        <v>590</v>
      </c>
      <c r="U29" s="94" t="s">
        <v>34</v>
      </c>
      <c r="V29" s="94" t="s">
        <v>590</v>
      </c>
      <c r="W29" s="94" t="s">
        <v>34</v>
      </c>
      <c r="X29" s="94" t="s">
        <v>590</v>
      </c>
      <c r="Y29" s="94" t="s">
        <v>34</v>
      </c>
      <c r="Z29" s="94" t="s">
        <v>590</v>
      </c>
      <c r="AA29" s="94" t="s">
        <v>34</v>
      </c>
      <c r="AB29" s="94" t="s">
        <v>590</v>
      </c>
      <c r="AC29" s="94" t="s">
        <v>34</v>
      </c>
      <c r="AD29" s="94" t="s">
        <v>590</v>
      </c>
      <c r="AE29" s="94" t="s">
        <v>34</v>
      </c>
      <c r="AF29" s="94" t="s">
        <v>590</v>
      </c>
      <c r="AG29" s="94" t="s">
        <v>34</v>
      </c>
      <c r="AH29" s="94" t="s">
        <v>590</v>
      </c>
      <c r="AI29" s="94" t="s">
        <v>34</v>
      </c>
      <c r="AJ29" s="94" t="s">
        <v>590</v>
      </c>
      <c r="AK29" s="94" t="s">
        <v>34</v>
      </c>
      <c r="AL29" s="94" t="s">
        <v>590</v>
      </c>
      <c r="AM29" s="94" t="s">
        <v>34</v>
      </c>
      <c r="AN29" s="94" t="s">
        <v>590</v>
      </c>
      <c r="AO29" s="94" t="s">
        <v>34</v>
      </c>
      <c r="AP29" s="94" t="s">
        <v>590</v>
      </c>
      <c r="AQ29" s="94" t="s">
        <v>34</v>
      </c>
      <c r="AR29" s="94" t="s">
        <v>590</v>
      </c>
      <c r="AS29" s="94" t="s">
        <v>34</v>
      </c>
      <c r="AT29" s="94" t="s">
        <v>590</v>
      </c>
      <c r="AU29" s="94" t="s">
        <v>34</v>
      </c>
      <c r="AV29" s="94" t="s">
        <v>590</v>
      </c>
      <c r="AW29" s="94" t="s">
        <v>590</v>
      </c>
      <c r="AX29" s="54"/>
      <c r="AY29" s="54"/>
    </row>
    <row r="30" spans="1:52" ht="42.75" x14ac:dyDescent="0.25">
      <c r="A30" s="83" t="s">
        <v>539</v>
      </c>
      <c r="B30" s="83" t="s">
        <v>286</v>
      </c>
      <c r="C30" s="84" t="s">
        <v>597</v>
      </c>
      <c r="D30" s="84" t="s">
        <v>598</v>
      </c>
      <c r="E30" s="84" t="s">
        <v>598</v>
      </c>
      <c r="F30" s="84" t="s">
        <v>599</v>
      </c>
      <c r="G30" s="84" t="s">
        <v>590</v>
      </c>
      <c r="H30" s="84" t="s">
        <v>590</v>
      </c>
      <c r="I30" s="84" t="s">
        <v>34</v>
      </c>
      <c r="J30" s="84" t="s">
        <v>590</v>
      </c>
      <c r="K30" s="84" t="s">
        <v>34</v>
      </c>
      <c r="L30" s="84" t="s">
        <v>590</v>
      </c>
      <c r="M30" s="84" t="s">
        <v>34</v>
      </c>
      <c r="N30" s="84" t="s">
        <v>600</v>
      </c>
      <c r="O30" s="84" t="s">
        <v>541</v>
      </c>
      <c r="P30" s="84" t="s">
        <v>601</v>
      </c>
      <c r="Q30" s="84" t="s">
        <v>541</v>
      </c>
      <c r="R30" s="84" t="s">
        <v>602</v>
      </c>
      <c r="S30" s="84" t="s">
        <v>541</v>
      </c>
      <c r="T30" s="84" t="s">
        <v>590</v>
      </c>
      <c r="U30" s="84" t="s">
        <v>34</v>
      </c>
      <c r="V30" s="84" t="s">
        <v>590</v>
      </c>
      <c r="W30" s="84" t="s">
        <v>34</v>
      </c>
      <c r="X30" s="84" t="s">
        <v>590</v>
      </c>
      <c r="Y30" s="84" t="s">
        <v>34</v>
      </c>
      <c r="Z30" s="84" t="s">
        <v>590</v>
      </c>
      <c r="AA30" s="84" t="s">
        <v>34</v>
      </c>
      <c r="AB30" s="84" t="s">
        <v>590</v>
      </c>
      <c r="AC30" s="84" t="s">
        <v>34</v>
      </c>
      <c r="AD30" s="84" t="s">
        <v>590</v>
      </c>
      <c r="AE30" s="84" t="s">
        <v>34</v>
      </c>
      <c r="AF30" s="84" t="s">
        <v>590</v>
      </c>
      <c r="AG30" s="84" t="s">
        <v>34</v>
      </c>
      <c r="AH30" s="84" t="s">
        <v>599</v>
      </c>
      <c r="AI30" s="84" t="s">
        <v>541</v>
      </c>
      <c r="AJ30" s="84" t="s">
        <v>590</v>
      </c>
      <c r="AK30" s="84" t="s">
        <v>34</v>
      </c>
      <c r="AL30" s="84" t="s">
        <v>590</v>
      </c>
      <c r="AM30" s="84" t="s">
        <v>34</v>
      </c>
      <c r="AN30" s="84" t="s">
        <v>590</v>
      </c>
      <c r="AO30" s="84" t="s">
        <v>34</v>
      </c>
      <c r="AP30" s="84" t="s">
        <v>590</v>
      </c>
      <c r="AQ30" s="84" t="s">
        <v>34</v>
      </c>
      <c r="AR30" s="84" t="s">
        <v>590</v>
      </c>
      <c r="AS30" s="84" t="s">
        <v>34</v>
      </c>
      <c r="AT30" s="84" t="s">
        <v>590</v>
      </c>
      <c r="AU30" s="84" t="s">
        <v>34</v>
      </c>
      <c r="AV30" s="84" t="s">
        <v>597</v>
      </c>
      <c r="AW30" s="84" t="s">
        <v>598</v>
      </c>
      <c r="AX30" s="54"/>
      <c r="AY30" s="54"/>
    </row>
    <row r="31" spans="1:52" x14ac:dyDescent="0.25">
      <c r="A31" s="85" t="s">
        <v>287</v>
      </c>
      <c r="B31" s="85" t="s">
        <v>288</v>
      </c>
      <c r="C31" s="94" t="s">
        <v>603</v>
      </c>
      <c r="D31" s="94" t="s">
        <v>603</v>
      </c>
      <c r="E31" s="94" t="s">
        <v>603</v>
      </c>
      <c r="F31" s="94" t="s">
        <v>590</v>
      </c>
      <c r="G31" s="94" t="s">
        <v>590</v>
      </c>
      <c r="H31" s="94" t="s">
        <v>590</v>
      </c>
      <c r="I31" s="94" t="s">
        <v>34</v>
      </c>
      <c r="J31" s="94" t="s">
        <v>590</v>
      </c>
      <c r="K31" s="94" t="s">
        <v>34</v>
      </c>
      <c r="L31" s="94" t="s">
        <v>590</v>
      </c>
      <c r="M31" s="94" t="s">
        <v>34</v>
      </c>
      <c r="N31" s="94" t="s">
        <v>603</v>
      </c>
      <c r="O31" s="94" t="s">
        <v>541</v>
      </c>
      <c r="P31" s="94" t="s">
        <v>590</v>
      </c>
      <c r="Q31" s="94" t="s">
        <v>34</v>
      </c>
      <c r="R31" s="94" t="s">
        <v>590</v>
      </c>
      <c r="S31" s="94" t="s">
        <v>34</v>
      </c>
      <c r="T31" s="94" t="s">
        <v>590</v>
      </c>
      <c r="U31" s="94" t="s">
        <v>34</v>
      </c>
      <c r="V31" s="94" t="s">
        <v>590</v>
      </c>
      <c r="W31" s="94" t="s">
        <v>34</v>
      </c>
      <c r="X31" s="94" t="s">
        <v>590</v>
      </c>
      <c r="Y31" s="94" t="s">
        <v>34</v>
      </c>
      <c r="Z31" s="94" t="s">
        <v>590</v>
      </c>
      <c r="AA31" s="94" t="s">
        <v>34</v>
      </c>
      <c r="AB31" s="94" t="s">
        <v>590</v>
      </c>
      <c r="AC31" s="94" t="s">
        <v>34</v>
      </c>
      <c r="AD31" s="94" t="s">
        <v>590</v>
      </c>
      <c r="AE31" s="94" t="s">
        <v>34</v>
      </c>
      <c r="AF31" s="94" t="s">
        <v>590</v>
      </c>
      <c r="AG31" s="94" t="s">
        <v>34</v>
      </c>
      <c r="AH31" s="94" t="s">
        <v>590</v>
      </c>
      <c r="AI31" s="94" t="s">
        <v>34</v>
      </c>
      <c r="AJ31" s="94" t="s">
        <v>590</v>
      </c>
      <c r="AK31" s="94" t="s">
        <v>34</v>
      </c>
      <c r="AL31" s="94" t="s">
        <v>590</v>
      </c>
      <c r="AM31" s="94" t="s">
        <v>34</v>
      </c>
      <c r="AN31" s="94" t="s">
        <v>590</v>
      </c>
      <c r="AO31" s="94" t="s">
        <v>34</v>
      </c>
      <c r="AP31" s="94" t="s">
        <v>590</v>
      </c>
      <c r="AQ31" s="94" t="s">
        <v>34</v>
      </c>
      <c r="AR31" s="94" t="s">
        <v>590</v>
      </c>
      <c r="AS31" s="94" t="s">
        <v>34</v>
      </c>
      <c r="AT31" s="94" t="s">
        <v>590</v>
      </c>
      <c r="AU31" s="94" t="s">
        <v>34</v>
      </c>
      <c r="AV31" s="94" t="s">
        <v>603</v>
      </c>
      <c r="AW31" s="94" t="s">
        <v>603</v>
      </c>
      <c r="AX31" s="55"/>
      <c r="AY31" s="54"/>
    </row>
    <row r="32" spans="1:52" x14ac:dyDescent="0.25">
      <c r="A32" s="85" t="s">
        <v>289</v>
      </c>
      <c r="B32" s="85" t="s">
        <v>290</v>
      </c>
      <c r="C32" s="94" t="s">
        <v>590</v>
      </c>
      <c r="D32" s="94" t="s">
        <v>604</v>
      </c>
      <c r="E32" s="94" t="s">
        <v>604</v>
      </c>
      <c r="F32" s="94" t="s">
        <v>604</v>
      </c>
      <c r="G32" s="94" t="s">
        <v>590</v>
      </c>
      <c r="H32" s="94" t="s">
        <v>590</v>
      </c>
      <c r="I32" s="94" t="s">
        <v>34</v>
      </c>
      <c r="J32" s="94" t="s">
        <v>590</v>
      </c>
      <c r="K32" s="94" t="s">
        <v>34</v>
      </c>
      <c r="L32" s="94" t="s">
        <v>590</v>
      </c>
      <c r="M32" s="94" t="s">
        <v>34</v>
      </c>
      <c r="N32" s="94" t="s">
        <v>590</v>
      </c>
      <c r="O32" s="94" t="s">
        <v>34</v>
      </c>
      <c r="P32" s="94" t="s">
        <v>605</v>
      </c>
      <c r="Q32" s="94" t="s">
        <v>541</v>
      </c>
      <c r="R32" s="94" t="s">
        <v>590</v>
      </c>
      <c r="S32" s="94" t="s">
        <v>34</v>
      </c>
      <c r="T32" s="94" t="s">
        <v>590</v>
      </c>
      <c r="U32" s="94" t="s">
        <v>34</v>
      </c>
      <c r="V32" s="94" t="s">
        <v>590</v>
      </c>
      <c r="W32" s="94" t="s">
        <v>34</v>
      </c>
      <c r="X32" s="94" t="s">
        <v>590</v>
      </c>
      <c r="Y32" s="94" t="s">
        <v>34</v>
      </c>
      <c r="Z32" s="94" t="s">
        <v>590</v>
      </c>
      <c r="AA32" s="94" t="s">
        <v>34</v>
      </c>
      <c r="AB32" s="94" t="s">
        <v>590</v>
      </c>
      <c r="AC32" s="94" t="s">
        <v>34</v>
      </c>
      <c r="AD32" s="94" t="s">
        <v>590</v>
      </c>
      <c r="AE32" s="94" t="s">
        <v>34</v>
      </c>
      <c r="AF32" s="94" t="s">
        <v>590</v>
      </c>
      <c r="AG32" s="94" t="s">
        <v>34</v>
      </c>
      <c r="AH32" s="94" t="s">
        <v>604</v>
      </c>
      <c r="AI32" s="94" t="s">
        <v>541</v>
      </c>
      <c r="AJ32" s="94" t="s">
        <v>590</v>
      </c>
      <c r="AK32" s="94" t="s">
        <v>34</v>
      </c>
      <c r="AL32" s="94" t="s">
        <v>590</v>
      </c>
      <c r="AM32" s="94" t="s">
        <v>34</v>
      </c>
      <c r="AN32" s="94" t="s">
        <v>590</v>
      </c>
      <c r="AO32" s="94" t="s">
        <v>34</v>
      </c>
      <c r="AP32" s="94" t="s">
        <v>590</v>
      </c>
      <c r="AQ32" s="94" t="s">
        <v>34</v>
      </c>
      <c r="AR32" s="94" t="s">
        <v>590</v>
      </c>
      <c r="AS32" s="94" t="s">
        <v>34</v>
      </c>
      <c r="AT32" s="94" t="s">
        <v>590</v>
      </c>
      <c r="AU32" s="94" t="s">
        <v>34</v>
      </c>
      <c r="AV32" s="94" t="s">
        <v>590</v>
      </c>
      <c r="AW32" s="94" t="s">
        <v>604</v>
      </c>
      <c r="AX32" s="55"/>
      <c r="AY32" s="54"/>
    </row>
    <row r="33" spans="1:51" x14ac:dyDescent="0.25">
      <c r="A33" s="85" t="s">
        <v>291</v>
      </c>
      <c r="B33" s="85" t="s">
        <v>292</v>
      </c>
      <c r="C33" s="94" t="s">
        <v>590</v>
      </c>
      <c r="D33" s="94" t="s">
        <v>606</v>
      </c>
      <c r="E33" s="94" t="s">
        <v>606</v>
      </c>
      <c r="F33" s="94" t="s">
        <v>606</v>
      </c>
      <c r="G33" s="94" t="s">
        <v>590</v>
      </c>
      <c r="H33" s="94" t="s">
        <v>590</v>
      </c>
      <c r="I33" s="94" t="s">
        <v>34</v>
      </c>
      <c r="J33" s="94" t="s">
        <v>590</v>
      </c>
      <c r="K33" s="94" t="s">
        <v>34</v>
      </c>
      <c r="L33" s="94" t="s">
        <v>590</v>
      </c>
      <c r="M33" s="94" t="s">
        <v>34</v>
      </c>
      <c r="N33" s="94" t="s">
        <v>590</v>
      </c>
      <c r="O33" s="94" t="s">
        <v>34</v>
      </c>
      <c r="P33" s="94" t="s">
        <v>607</v>
      </c>
      <c r="Q33" s="94" t="s">
        <v>541</v>
      </c>
      <c r="R33" s="94" t="s">
        <v>590</v>
      </c>
      <c r="S33" s="94" t="s">
        <v>34</v>
      </c>
      <c r="T33" s="94" t="s">
        <v>590</v>
      </c>
      <c r="U33" s="94" t="s">
        <v>34</v>
      </c>
      <c r="V33" s="94" t="s">
        <v>590</v>
      </c>
      <c r="W33" s="94" t="s">
        <v>34</v>
      </c>
      <c r="X33" s="94" t="s">
        <v>590</v>
      </c>
      <c r="Y33" s="94" t="s">
        <v>34</v>
      </c>
      <c r="Z33" s="94" t="s">
        <v>590</v>
      </c>
      <c r="AA33" s="94" t="s">
        <v>34</v>
      </c>
      <c r="AB33" s="94" t="s">
        <v>590</v>
      </c>
      <c r="AC33" s="94" t="s">
        <v>34</v>
      </c>
      <c r="AD33" s="94" t="s">
        <v>590</v>
      </c>
      <c r="AE33" s="94" t="s">
        <v>34</v>
      </c>
      <c r="AF33" s="94" t="s">
        <v>590</v>
      </c>
      <c r="AG33" s="94" t="s">
        <v>34</v>
      </c>
      <c r="AH33" s="94" t="s">
        <v>606</v>
      </c>
      <c r="AI33" s="94" t="s">
        <v>541</v>
      </c>
      <c r="AJ33" s="94" t="s">
        <v>590</v>
      </c>
      <c r="AK33" s="94" t="s">
        <v>34</v>
      </c>
      <c r="AL33" s="94" t="s">
        <v>590</v>
      </c>
      <c r="AM33" s="94" t="s">
        <v>34</v>
      </c>
      <c r="AN33" s="94" t="s">
        <v>590</v>
      </c>
      <c r="AO33" s="94" t="s">
        <v>34</v>
      </c>
      <c r="AP33" s="94" t="s">
        <v>590</v>
      </c>
      <c r="AQ33" s="94" t="s">
        <v>34</v>
      </c>
      <c r="AR33" s="94" t="s">
        <v>590</v>
      </c>
      <c r="AS33" s="94" t="s">
        <v>34</v>
      </c>
      <c r="AT33" s="94" t="s">
        <v>590</v>
      </c>
      <c r="AU33" s="94" t="s">
        <v>34</v>
      </c>
      <c r="AV33" s="94" t="s">
        <v>590</v>
      </c>
      <c r="AW33" s="94" t="s">
        <v>606</v>
      </c>
      <c r="AX33" s="55"/>
      <c r="AY33" s="54"/>
    </row>
    <row r="34" spans="1:51" x14ac:dyDescent="0.25">
      <c r="A34" s="85" t="s">
        <v>293</v>
      </c>
      <c r="B34" s="85" t="s">
        <v>294</v>
      </c>
      <c r="C34" s="94" t="s">
        <v>608</v>
      </c>
      <c r="D34" s="94" t="s">
        <v>609</v>
      </c>
      <c r="E34" s="94" t="s">
        <v>609</v>
      </c>
      <c r="F34" s="94" t="s">
        <v>610</v>
      </c>
      <c r="G34" s="94" t="s">
        <v>590</v>
      </c>
      <c r="H34" s="94" t="s">
        <v>590</v>
      </c>
      <c r="I34" s="94" t="s">
        <v>34</v>
      </c>
      <c r="J34" s="94" t="s">
        <v>590</v>
      </c>
      <c r="K34" s="94" t="s">
        <v>34</v>
      </c>
      <c r="L34" s="94" t="s">
        <v>590</v>
      </c>
      <c r="M34" s="94" t="s">
        <v>34</v>
      </c>
      <c r="N34" s="94" t="s">
        <v>591</v>
      </c>
      <c r="O34" s="94" t="s">
        <v>541</v>
      </c>
      <c r="P34" s="94" t="s">
        <v>611</v>
      </c>
      <c r="Q34" s="94" t="s">
        <v>541</v>
      </c>
      <c r="R34" s="94" t="s">
        <v>602</v>
      </c>
      <c r="S34" s="94" t="s">
        <v>541</v>
      </c>
      <c r="T34" s="94" t="s">
        <v>590</v>
      </c>
      <c r="U34" s="94" t="s">
        <v>34</v>
      </c>
      <c r="V34" s="94" t="s">
        <v>590</v>
      </c>
      <c r="W34" s="94" t="s">
        <v>34</v>
      </c>
      <c r="X34" s="94" t="s">
        <v>590</v>
      </c>
      <c r="Y34" s="94" t="s">
        <v>34</v>
      </c>
      <c r="Z34" s="94" t="s">
        <v>590</v>
      </c>
      <c r="AA34" s="94" t="s">
        <v>34</v>
      </c>
      <c r="AB34" s="94" t="s">
        <v>590</v>
      </c>
      <c r="AC34" s="94" t="s">
        <v>34</v>
      </c>
      <c r="AD34" s="94" t="s">
        <v>590</v>
      </c>
      <c r="AE34" s="94" t="s">
        <v>34</v>
      </c>
      <c r="AF34" s="94" t="s">
        <v>590</v>
      </c>
      <c r="AG34" s="94" t="s">
        <v>34</v>
      </c>
      <c r="AH34" s="94" t="s">
        <v>610</v>
      </c>
      <c r="AI34" s="94" t="s">
        <v>541</v>
      </c>
      <c r="AJ34" s="94" t="s">
        <v>590</v>
      </c>
      <c r="AK34" s="94" t="s">
        <v>34</v>
      </c>
      <c r="AL34" s="94" t="s">
        <v>590</v>
      </c>
      <c r="AM34" s="94" t="s">
        <v>34</v>
      </c>
      <c r="AN34" s="94" t="s">
        <v>590</v>
      </c>
      <c r="AO34" s="94" t="s">
        <v>34</v>
      </c>
      <c r="AP34" s="94" t="s">
        <v>590</v>
      </c>
      <c r="AQ34" s="94" t="s">
        <v>34</v>
      </c>
      <c r="AR34" s="94" t="s">
        <v>590</v>
      </c>
      <c r="AS34" s="94" t="s">
        <v>34</v>
      </c>
      <c r="AT34" s="94" t="s">
        <v>590</v>
      </c>
      <c r="AU34" s="94" t="s">
        <v>34</v>
      </c>
      <c r="AV34" s="94" t="s">
        <v>608</v>
      </c>
      <c r="AW34" s="94" t="s">
        <v>609</v>
      </c>
      <c r="AX34" s="55"/>
      <c r="AY34" s="56"/>
    </row>
    <row r="35" spans="1:51" ht="28.5" x14ac:dyDescent="0.25">
      <c r="A35" s="83" t="s">
        <v>540</v>
      </c>
      <c r="B35" s="83" t="s">
        <v>421</v>
      </c>
      <c r="C35" s="84"/>
      <c r="D35" s="84"/>
      <c r="E35" s="84"/>
      <c r="F35" s="9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54"/>
      <c r="AY35" s="54"/>
    </row>
    <row r="36" spans="1:51" ht="30" x14ac:dyDescent="0.25">
      <c r="A36" s="85" t="s">
        <v>295</v>
      </c>
      <c r="B36" s="85" t="s">
        <v>296</v>
      </c>
      <c r="C36" s="94" t="s">
        <v>590</v>
      </c>
      <c r="D36" s="94" t="s">
        <v>590</v>
      </c>
      <c r="E36" s="94" t="s">
        <v>590</v>
      </c>
      <c r="F36" s="94" t="s">
        <v>590</v>
      </c>
      <c r="G36" s="94" t="s">
        <v>590</v>
      </c>
      <c r="H36" s="94" t="s">
        <v>590</v>
      </c>
      <c r="I36" s="94" t="s">
        <v>34</v>
      </c>
      <c r="J36" s="94" t="s">
        <v>590</v>
      </c>
      <c r="K36" s="94" t="s">
        <v>34</v>
      </c>
      <c r="L36" s="94" t="s">
        <v>590</v>
      </c>
      <c r="M36" s="94" t="s">
        <v>34</v>
      </c>
      <c r="N36" s="94" t="s">
        <v>590</v>
      </c>
      <c r="O36" s="94" t="s">
        <v>34</v>
      </c>
      <c r="P36" s="94" t="s">
        <v>590</v>
      </c>
      <c r="Q36" s="94" t="s">
        <v>34</v>
      </c>
      <c r="R36" s="94" t="s">
        <v>590</v>
      </c>
      <c r="S36" s="94" t="s">
        <v>34</v>
      </c>
      <c r="T36" s="94" t="s">
        <v>590</v>
      </c>
      <c r="U36" s="94" t="s">
        <v>34</v>
      </c>
      <c r="V36" s="94" t="s">
        <v>590</v>
      </c>
      <c r="W36" s="94" t="s">
        <v>34</v>
      </c>
      <c r="X36" s="94" t="s">
        <v>590</v>
      </c>
      <c r="Y36" s="94" t="s">
        <v>34</v>
      </c>
      <c r="Z36" s="94" t="s">
        <v>590</v>
      </c>
      <c r="AA36" s="94" t="s">
        <v>34</v>
      </c>
      <c r="AB36" s="94" t="s">
        <v>590</v>
      </c>
      <c r="AC36" s="94" t="s">
        <v>34</v>
      </c>
      <c r="AD36" s="94" t="s">
        <v>590</v>
      </c>
      <c r="AE36" s="94" t="s">
        <v>34</v>
      </c>
      <c r="AF36" s="94" t="s">
        <v>590</v>
      </c>
      <c r="AG36" s="94" t="s">
        <v>34</v>
      </c>
      <c r="AH36" s="94" t="s">
        <v>590</v>
      </c>
      <c r="AI36" s="94" t="s">
        <v>34</v>
      </c>
      <c r="AJ36" s="94" t="s">
        <v>590</v>
      </c>
      <c r="AK36" s="94" t="s">
        <v>34</v>
      </c>
      <c r="AL36" s="94" t="s">
        <v>590</v>
      </c>
      <c r="AM36" s="94" t="s">
        <v>34</v>
      </c>
      <c r="AN36" s="94" t="s">
        <v>590</v>
      </c>
      <c r="AO36" s="94" t="s">
        <v>34</v>
      </c>
      <c r="AP36" s="94" t="s">
        <v>590</v>
      </c>
      <c r="AQ36" s="94" t="s">
        <v>34</v>
      </c>
      <c r="AR36" s="94" t="s">
        <v>590</v>
      </c>
      <c r="AS36" s="94" t="s">
        <v>34</v>
      </c>
      <c r="AT36" s="94" t="s">
        <v>590</v>
      </c>
      <c r="AU36" s="94" t="s">
        <v>34</v>
      </c>
      <c r="AV36" s="94" t="s">
        <v>590</v>
      </c>
      <c r="AW36" s="94" t="s">
        <v>590</v>
      </c>
      <c r="AX36" s="54"/>
      <c r="AY36" s="54"/>
    </row>
    <row r="37" spans="1:51" x14ac:dyDescent="0.25">
      <c r="A37" s="85" t="s">
        <v>297</v>
      </c>
      <c r="B37" s="85" t="s">
        <v>298</v>
      </c>
      <c r="C37" s="94" t="s">
        <v>590</v>
      </c>
      <c r="D37" s="94" t="s">
        <v>612</v>
      </c>
      <c r="E37" s="94" t="s">
        <v>612</v>
      </c>
      <c r="F37" s="94" t="s">
        <v>612</v>
      </c>
      <c r="G37" s="94" t="s">
        <v>590</v>
      </c>
      <c r="H37" s="94" t="s">
        <v>590</v>
      </c>
      <c r="I37" s="94" t="s">
        <v>34</v>
      </c>
      <c r="J37" s="94" t="s">
        <v>590</v>
      </c>
      <c r="K37" s="94" t="s">
        <v>34</v>
      </c>
      <c r="L37" s="94" t="s">
        <v>590</v>
      </c>
      <c r="M37" s="94" t="s">
        <v>34</v>
      </c>
      <c r="N37" s="94" t="s">
        <v>590</v>
      </c>
      <c r="O37" s="94" t="s">
        <v>34</v>
      </c>
      <c r="P37" s="94" t="s">
        <v>590</v>
      </c>
      <c r="Q37" s="94" t="s">
        <v>541</v>
      </c>
      <c r="R37" s="94" t="s">
        <v>590</v>
      </c>
      <c r="S37" s="94" t="s">
        <v>34</v>
      </c>
      <c r="T37" s="94" t="s">
        <v>590</v>
      </c>
      <c r="U37" s="94" t="s">
        <v>34</v>
      </c>
      <c r="V37" s="94" t="s">
        <v>590</v>
      </c>
      <c r="W37" s="94" t="s">
        <v>34</v>
      </c>
      <c r="X37" s="94" t="s">
        <v>590</v>
      </c>
      <c r="Y37" s="94" t="s">
        <v>34</v>
      </c>
      <c r="Z37" s="94" t="s">
        <v>590</v>
      </c>
      <c r="AA37" s="94" t="s">
        <v>34</v>
      </c>
      <c r="AB37" s="94" t="s">
        <v>590</v>
      </c>
      <c r="AC37" s="94" t="s">
        <v>34</v>
      </c>
      <c r="AD37" s="94" t="s">
        <v>590</v>
      </c>
      <c r="AE37" s="94" t="s">
        <v>34</v>
      </c>
      <c r="AF37" s="94" t="s">
        <v>590</v>
      </c>
      <c r="AG37" s="94" t="s">
        <v>34</v>
      </c>
      <c r="AH37" s="94" t="s">
        <v>612</v>
      </c>
      <c r="AI37" s="94" t="s">
        <v>541</v>
      </c>
      <c r="AJ37" s="94" t="s">
        <v>590</v>
      </c>
      <c r="AK37" s="94" t="s">
        <v>34</v>
      </c>
      <c r="AL37" s="94" t="s">
        <v>590</v>
      </c>
      <c r="AM37" s="94" t="s">
        <v>34</v>
      </c>
      <c r="AN37" s="94" t="s">
        <v>590</v>
      </c>
      <c r="AO37" s="94" t="s">
        <v>34</v>
      </c>
      <c r="AP37" s="94" t="s">
        <v>590</v>
      </c>
      <c r="AQ37" s="94" t="s">
        <v>34</v>
      </c>
      <c r="AR37" s="94" t="s">
        <v>590</v>
      </c>
      <c r="AS37" s="94" t="s">
        <v>34</v>
      </c>
      <c r="AT37" s="94" t="s">
        <v>590</v>
      </c>
      <c r="AU37" s="94" t="s">
        <v>34</v>
      </c>
      <c r="AV37" s="94" t="s">
        <v>590</v>
      </c>
      <c r="AW37" s="94" t="s">
        <v>612</v>
      </c>
      <c r="AX37" s="55"/>
      <c r="AY37" s="56"/>
    </row>
    <row r="38" spans="1:51" x14ac:dyDescent="0.25">
      <c r="A38" s="85" t="s">
        <v>299</v>
      </c>
      <c r="B38" s="85" t="s">
        <v>300</v>
      </c>
      <c r="C38" s="94" t="s">
        <v>590</v>
      </c>
      <c r="D38" s="94" t="s">
        <v>590</v>
      </c>
      <c r="E38" s="94" t="s">
        <v>590</v>
      </c>
      <c r="F38" s="94" t="s">
        <v>590</v>
      </c>
      <c r="G38" s="94" t="s">
        <v>590</v>
      </c>
      <c r="H38" s="94" t="s">
        <v>590</v>
      </c>
      <c r="I38" s="94" t="s">
        <v>34</v>
      </c>
      <c r="J38" s="94" t="s">
        <v>590</v>
      </c>
      <c r="K38" s="94" t="s">
        <v>34</v>
      </c>
      <c r="L38" s="94" t="s">
        <v>590</v>
      </c>
      <c r="M38" s="94" t="s">
        <v>34</v>
      </c>
      <c r="N38" s="94" t="s">
        <v>590</v>
      </c>
      <c r="O38" s="94" t="s">
        <v>34</v>
      </c>
      <c r="P38" s="94" t="s">
        <v>590</v>
      </c>
      <c r="Q38" s="94" t="s">
        <v>34</v>
      </c>
      <c r="R38" s="94" t="s">
        <v>590</v>
      </c>
      <c r="S38" s="94" t="s">
        <v>34</v>
      </c>
      <c r="T38" s="94" t="s">
        <v>590</v>
      </c>
      <c r="U38" s="94" t="s">
        <v>34</v>
      </c>
      <c r="V38" s="94" t="s">
        <v>590</v>
      </c>
      <c r="W38" s="94" t="s">
        <v>34</v>
      </c>
      <c r="X38" s="94" t="s">
        <v>590</v>
      </c>
      <c r="Y38" s="94" t="s">
        <v>34</v>
      </c>
      <c r="Z38" s="94" t="s">
        <v>590</v>
      </c>
      <c r="AA38" s="94" t="s">
        <v>34</v>
      </c>
      <c r="AB38" s="94" t="s">
        <v>590</v>
      </c>
      <c r="AC38" s="94" t="s">
        <v>34</v>
      </c>
      <c r="AD38" s="94" t="s">
        <v>590</v>
      </c>
      <c r="AE38" s="94" t="s">
        <v>34</v>
      </c>
      <c r="AF38" s="94" t="s">
        <v>590</v>
      </c>
      <c r="AG38" s="94" t="s">
        <v>34</v>
      </c>
      <c r="AH38" s="94" t="s">
        <v>590</v>
      </c>
      <c r="AI38" s="94" t="s">
        <v>34</v>
      </c>
      <c r="AJ38" s="94" t="s">
        <v>590</v>
      </c>
      <c r="AK38" s="94" t="s">
        <v>34</v>
      </c>
      <c r="AL38" s="94" t="s">
        <v>590</v>
      </c>
      <c r="AM38" s="94" t="s">
        <v>34</v>
      </c>
      <c r="AN38" s="94" t="s">
        <v>590</v>
      </c>
      <c r="AO38" s="94" t="s">
        <v>34</v>
      </c>
      <c r="AP38" s="94" t="s">
        <v>590</v>
      </c>
      <c r="AQ38" s="94" t="s">
        <v>34</v>
      </c>
      <c r="AR38" s="94" t="s">
        <v>590</v>
      </c>
      <c r="AS38" s="94" t="s">
        <v>34</v>
      </c>
      <c r="AT38" s="94" t="s">
        <v>590</v>
      </c>
      <c r="AU38" s="94" t="s">
        <v>34</v>
      </c>
      <c r="AV38" s="94" t="s">
        <v>590</v>
      </c>
      <c r="AW38" s="94" t="s">
        <v>590</v>
      </c>
      <c r="AX38" s="55"/>
      <c r="AY38" s="56"/>
    </row>
    <row r="39" spans="1:51" ht="30" x14ac:dyDescent="0.25">
      <c r="A39" s="85" t="s">
        <v>301</v>
      </c>
      <c r="B39" s="85" t="s">
        <v>302</v>
      </c>
      <c r="C39" s="94" t="s">
        <v>590</v>
      </c>
      <c r="D39" s="94" t="s">
        <v>590</v>
      </c>
      <c r="E39" s="94" t="s">
        <v>590</v>
      </c>
      <c r="F39" s="94" t="s">
        <v>590</v>
      </c>
      <c r="G39" s="94" t="s">
        <v>590</v>
      </c>
      <c r="H39" s="94" t="s">
        <v>590</v>
      </c>
      <c r="I39" s="94" t="s">
        <v>34</v>
      </c>
      <c r="J39" s="94" t="s">
        <v>590</v>
      </c>
      <c r="K39" s="94" t="s">
        <v>34</v>
      </c>
      <c r="L39" s="94" t="s">
        <v>590</v>
      </c>
      <c r="M39" s="94" t="s">
        <v>34</v>
      </c>
      <c r="N39" s="94" t="s">
        <v>590</v>
      </c>
      <c r="O39" s="94" t="s">
        <v>34</v>
      </c>
      <c r="P39" s="94" t="s">
        <v>590</v>
      </c>
      <c r="Q39" s="94" t="s">
        <v>34</v>
      </c>
      <c r="R39" s="94" t="s">
        <v>590</v>
      </c>
      <c r="S39" s="94" t="s">
        <v>34</v>
      </c>
      <c r="T39" s="94" t="s">
        <v>590</v>
      </c>
      <c r="U39" s="94" t="s">
        <v>34</v>
      </c>
      <c r="V39" s="94" t="s">
        <v>590</v>
      </c>
      <c r="W39" s="94" t="s">
        <v>34</v>
      </c>
      <c r="X39" s="94" t="s">
        <v>590</v>
      </c>
      <c r="Y39" s="94" t="s">
        <v>34</v>
      </c>
      <c r="Z39" s="94" t="s">
        <v>590</v>
      </c>
      <c r="AA39" s="94" t="s">
        <v>34</v>
      </c>
      <c r="AB39" s="94" t="s">
        <v>590</v>
      </c>
      <c r="AC39" s="94" t="s">
        <v>34</v>
      </c>
      <c r="AD39" s="94" t="s">
        <v>590</v>
      </c>
      <c r="AE39" s="94" t="s">
        <v>34</v>
      </c>
      <c r="AF39" s="94" t="s">
        <v>590</v>
      </c>
      <c r="AG39" s="94" t="s">
        <v>34</v>
      </c>
      <c r="AH39" s="94" t="s">
        <v>590</v>
      </c>
      <c r="AI39" s="94" t="s">
        <v>34</v>
      </c>
      <c r="AJ39" s="94" t="s">
        <v>590</v>
      </c>
      <c r="AK39" s="94" t="s">
        <v>34</v>
      </c>
      <c r="AL39" s="94" t="s">
        <v>590</v>
      </c>
      <c r="AM39" s="94" t="s">
        <v>34</v>
      </c>
      <c r="AN39" s="94" t="s">
        <v>590</v>
      </c>
      <c r="AO39" s="94" t="s">
        <v>34</v>
      </c>
      <c r="AP39" s="94" t="s">
        <v>590</v>
      </c>
      <c r="AQ39" s="94" t="s">
        <v>34</v>
      </c>
      <c r="AR39" s="94" t="s">
        <v>590</v>
      </c>
      <c r="AS39" s="94" t="s">
        <v>34</v>
      </c>
      <c r="AT39" s="94" t="s">
        <v>590</v>
      </c>
      <c r="AU39" s="94" t="s">
        <v>34</v>
      </c>
      <c r="AV39" s="94" t="s">
        <v>590</v>
      </c>
      <c r="AW39" s="94" t="s">
        <v>590</v>
      </c>
      <c r="AX39" s="55"/>
      <c r="AY39" s="56"/>
    </row>
    <row r="40" spans="1:51" ht="30" x14ac:dyDescent="0.25">
      <c r="A40" s="85" t="s">
        <v>303</v>
      </c>
      <c r="B40" s="85" t="s">
        <v>304</v>
      </c>
      <c r="C40" s="94" t="s">
        <v>590</v>
      </c>
      <c r="D40" s="94" t="s">
        <v>590</v>
      </c>
      <c r="E40" s="94" t="s">
        <v>590</v>
      </c>
      <c r="F40" s="94" t="s">
        <v>590</v>
      </c>
      <c r="G40" s="94" t="s">
        <v>590</v>
      </c>
      <c r="H40" s="94" t="s">
        <v>590</v>
      </c>
      <c r="I40" s="94" t="s">
        <v>34</v>
      </c>
      <c r="J40" s="94" t="s">
        <v>590</v>
      </c>
      <c r="K40" s="94" t="s">
        <v>34</v>
      </c>
      <c r="L40" s="94" t="s">
        <v>590</v>
      </c>
      <c r="M40" s="94" t="s">
        <v>34</v>
      </c>
      <c r="N40" s="94" t="s">
        <v>590</v>
      </c>
      <c r="O40" s="94" t="s">
        <v>34</v>
      </c>
      <c r="P40" s="94" t="s">
        <v>590</v>
      </c>
      <c r="Q40" s="94" t="s">
        <v>34</v>
      </c>
      <c r="R40" s="94" t="s">
        <v>590</v>
      </c>
      <c r="S40" s="94" t="s">
        <v>34</v>
      </c>
      <c r="T40" s="94" t="s">
        <v>590</v>
      </c>
      <c r="U40" s="94" t="s">
        <v>34</v>
      </c>
      <c r="V40" s="94" t="s">
        <v>590</v>
      </c>
      <c r="W40" s="94" t="s">
        <v>34</v>
      </c>
      <c r="X40" s="94" t="s">
        <v>590</v>
      </c>
      <c r="Y40" s="94" t="s">
        <v>34</v>
      </c>
      <c r="Z40" s="94" t="s">
        <v>590</v>
      </c>
      <c r="AA40" s="94" t="s">
        <v>34</v>
      </c>
      <c r="AB40" s="94" t="s">
        <v>590</v>
      </c>
      <c r="AC40" s="94" t="s">
        <v>34</v>
      </c>
      <c r="AD40" s="94" t="s">
        <v>590</v>
      </c>
      <c r="AE40" s="94" t="s">
        <v>34</v>
      </c>
      <c r="AF40" s="94" t="s">
        <v>590</v>
      </c>
      <c r="AG40" s="94" t="s">
        <v>34</v>
      </c>
      <c r="AH40" s="94" t="s">
        <v>590</v>
      </c>
      <c r="AI40" s="94" t="s">
        <v>34</v>
      </c>
      <c r="AJ40" s="94" t="s">
        <v>590</v>
      </c>
      <c r="AK40" s="94" t="s">
        <v>34</v>
      </c>
      <c r="AL40" s="94" t="s">
        <v>590</v>
      </c>
      <c r="AM40" s="94" t="s">
        <v>34</v>
      </c>
      <c r="AN40" s="94" t="s">
        <v>590</v>
      </c>
      <c r="AO40" s="94" t="s">
        <v>34</v>
      </c>
      <c r="AP40" s="94" t="s">
        <v>590</v>
      </c>
      <c r="AQ40" s="94" t="s">
        <v>34</v>
      </c>
      <c r="AR40" s="94" t="s">
        <v>590</v>
      </c>
      <c r="AS40" s="94" t="s">
        <v>34</v>
      </c>
      <c r="AT40" s="94" t="s">
        <v>590</v>
      </c>
      <c r="AU40" s="94" t="s">
        <v>34</v>
      </c>
      <c r="AV40" s="94" t="s">
        <v>590</v>
      </c>
      <c r="AW40" s="94" t="s">
        <v>590</v>
      </c>
      <c r="AX40" s="55"/>
      <c r="AY40" s="56"/>
    </row>
    <row r="41" spans="1:51" x14ac:dyDescent="0.25">
      <c r="A41" s="85" t="s">
        <v>305</v>
      </c>
      <c r="B41" s="85" t="s">
        <v>306</v>
      </c>
      <c r="C41" s="94" t="s">
        <v>590</v>
      </c>
      <c r="D41" s="94" t="s">
        <v>613</v>
      </c>
      <c r="E41" s="94" t="s">
        <v>613</v>
      </c>
      <c r="F41" s="94" t="s">
        <v>613</v>
      </c>
      <c r="G41" s="94" t="s">
        <v>590</v>
      </c>
      <c r="H41" s="94" t="s">
        <v>590</v>
      </c>
      <c r="I41" s="94" t="s">
        <v>34</v>
      </c>
      <c r="J41" s="94" t="s">
        <v>590</v>
      </c>
      <c r="K41" s="94" t="s">
        <v>34</v>
      </c>
      <c r="L41" s="94" t="s">
        <v>590</v>
      </c>
      <c r="M41" s="94" t="s">
        <v>34</v>
      </c>
      <c r="N41" s="94" t="s">
        <v>590</v>
      </c>
      <c r="O41" s="94" t="s">
        <v>34</v>
      </c>
      <c r="P41" s="94" t="s">
        <v>590</v>
      </c>
      <c r="Q41" s="94" t="s">
        <v>541</v>
      </c>
      <c r="R41" s="94" t="s">
        <v>590</v>
      </c>
      <c r="S41" s="94" t="s">
        <v>34</v>
      </c>
      <c r="T41" s="94" t="s">
        <v>590</v>
      </c>
      <c r="U41" s="94" t="s">
        <v>34</v>
      </c>
      <c r="V41" s="94" t="s">
        <v>590</v>
      </c>
      <c r="W41" s="94" t="s">
        <v>34</v>
      </c>
      <c r="X41" s="94" t="s">
        <v>590</v>
      </c>
      <c r="Y41" s="94" t="s">
        <v>34</v>
      </c>
      <c r="Z41" s="94" t="s">
        <v>590</v>
      </c>
      <c r="AA41" s="94" t="s">
        <v>34</v>
      </c>
      <c r="AB41" s="94" t="s">
        <v>590</v>
      </c>
      <c r="AC41" s="94" t="s">
        <v>34</v>
      </c>
      <c r="AD41" s="94" t="s">
        <v>590</v>
      </c>
      <c r="AE41" s="94" t="s">
        <v>34</v>
      </c>
      <c r="AF41" s="94" t="s">
        <v>590</v>
      </c>
      <c r="AG41" s="94" t="s">
        <v>34</v>
      </c>
      <c r="AH41" s="94" t="s">
        <v>613</v>
      </c>
      <c r="AI41" s="94" t="s">
        <v>541</v>
      </c>
      <c r="AJ41" s="94" t="s">
        <v>590</v>
      </c>
      <c r="AK41" s="94" t="s">
        <v>34</v>
      </c>
      <c r="AL41" s="94" t="s">
        <v>590</v>
      </c>
      <c r="AM41" s="94" t="s">
        <v>34</v>
      </c>
      <c r="AN41" s="94" t="s">
        <v>590</v>
      </c>
      <c r="AO41" s="94" t="s">
        <v>34</v>
      </c>
      <c r="AP41" s="94" t="s">
        <v>590</v>
      </c>
      <c r="AQ41" s="94" t="s">
        <v>34</v>
      </c>
      <c r="AR41" s="94" t="s">
        <v>590</v>
      </c>
      <c r="AS41" s="94" t="s">
        <v>34</v>
      </c>
      <c r="AT41" s="94" t="s">
        <v>590</v>
      </c>
      <c r="AU41" s="94" t="s">
        <v>34</v>
      </c>
      <c r="AV41" s="94" t="s">
        <v>590</v>
      </c>
      <c r="AW41" s="94" t="s">
        <v>613</v>
      </c>
      <c r="AX41" s="55"/>
      <c r="AY41" s="56"/>
    </row>
    <row r="42" spans="1:51" x14ac:dyDescent="0.25">
      <c r="A42" s="85" t="s">
        <v>307</v>
      </c>
      <c r="B42" s="85" t="s">
        <v>461</v>
      </c>
      <c r="C42" s="94" t="s">
        <v>590</v>
      </c>
      <c r="D42" s="94" t="s">
        <v>614</v>
      </c>
      <c r="E42" s="94" t="s">
        <v>614</v>
      </c>
      <c r="F42" s="94" t="s">
        <v>614</v>
      </c>
      <c r="G42" s="94" t="s">
        <v>590</v>
      </c>
      <c r="H42" s="94" t="s">
        <v>590</v>
      </c>
      <c r="I42" s="94" t="s">
        <v>34</v>
      </c>
      <c r="J42" s="94" t="s">
        <v>590</v>
      </c>
      <c r="K42" s="94" t="s">
        <v>34</v>
      </c>
      <c r="L42" s="94" t="s">
        <v>590</v>
      </c>
      <c r="M42" s="94" t="s">
        <v>34</v>
      </c>
      <c r="N42" s="94" t="s">
        <v>590</v>
      </c>
      <c r="O42" s="94" t="s">
        <v>34</v>
      </c>
      <c r="P42" s="94" t="s">
        <v>590</v>
      </c>
      <c r="Q42" s="94" t="s">
        <v>541</v>
      </c>
      <c r="R42" s="94" t="s">
        <v>590</v>
      </c>
      <c r="S42" s="94" t="s">
        <v>34</v>
      </c>
      <c r="T42" s="94" t="s">
        <v>590</v>
      </c>
      <c r="U42" s="94" t="s">
        <v>34</v>
      </c>
      <c r="V42" s="94" t="s">
        <v>590</v>
      </c>
      <c r="W42" s="94" t="s">
        <v>34</v>
      </c>
      <c r="X42" s="94" t="s">
        <v>590</v>
      </c>
      <c r="Y42" s="94" t="s">
        <v>34</v>
      </c>
      <c r="Z42" s="94" t="s">
        <v>590</v>
      </c>
      <c r="AA42" s="94" t="s">
        <v>34</v>
      </c>
      <c r="AB42" s="94" t="s">
        <v>590</v>
      </c>
      <c r="AC42" s="94" t="s">
        <v>34</v>
      </c>
      <c r="AD42" s="94" t="s">
        <v>590</v>
      </c>
      <c r="AE42" s="94" t="s">
        <v>34</v>
      </c>
      <c r="AF42" s="94" t="s">
        <v>590</v>
      </c>
      <c r="AG42" s="94" t="s">
        <v>34</v>
      </c>
      <c r="AH42" s="94" t="s">
        <v>614</v>
      </c>
      <c r="AI42" s="94" t="s">
        <v>541</v>
      </c>
      <c r="AJ42" s="94" t="s">
        <v>590</v>
      </c>
      <c r="AK42" s="94" t="s">
        <v>34</v>
      </c>
      <c r="AL42" s="94" t="s">
        <v>590</v>
      </c>
      <c r="AM42" s="94" t="s">
        <v>34</v>
      </c>
      <c r="AN42" s="94" t="s">
        <v>590</v>
      </c>
      <c r="AO42" s="94" t="s">
        <v>34</v>
      </c>
      <c r="AP42" s="94" t="s">
        <v>590</v>
      </c>
      <c r="AQ42" s="94" t="s">
        <v>34</v>
      </c>
      <c r="AR42" s="94" t="s">
        <v>590</v>
      </c>
      <c r="AS42" s="94" t="s">
        <v>34</v>
      </c>
      <c r="AT42" s="94" t="s">
        <v>590</v>
      </c>
      <c r="AU42" s="94" t="s">
        <v>34</v>
      </c>
      <c r="AV42" s="94" t="s">
        <v>590</v>
      </c>
      <c r="AW42" s="94" t="s">
        <v>614</v>
      </c>
      <c r="AX42" s="55"/>
      <c r="AY42" s="56"/>
    </row>
    <row r="43" spans="1:51" x14ac:dyDescent="0.25">
      <c r="A43" s="85" t="s">
        <v>462</v>
      </c>
      <c r="B43" s="85" t="s">
        <v>463</v>
      </c>
      <c r="C43" s="94" t="s">
        <v>590</v>
      </c>
      <c r="D43" s="94" t="s">
        <v>590</v>
      </c>
      <c r="E43" s="94" t="s">
        <v>590</v>
      </c>
      <c r="F43" s="94" t="s">
        <v>590</v>
      </c>
      <c r="G43" s="94" t="s">
        <v>590</v>
      </c>
      <c r="H43" s="94" t="s">
        <v>590</v>
      </c>
      <c r="I43" s="94" t="s">
        <v>34</v>
      </c>
      <c r="J43" s="94" t="s">
        <v>590</v>
      </c>
      <c r="K43" s="94" t="s">
        <v>34</v>
      </c>
      <c r="L43" s="94" t="s">
        <v>590</v>
      </c>
      <c r="M43" s="94" t="s">
        <v>34</v>
      </c>
      <c r="N43" s="94" t="s">
        <v>590</v>
      </c>
      <c r="O43" s="94" t="s">
        <v>34</v>
      </c>
      <c r="P43" s="94" t="s">
        <v>590</v>
      </c>
      <c r="Q43" s="94" t="s">
        <v>34</v>
      </c>
      <c r="R43" s="94" t="s">
        <v>590</v>
      </c>
      <c r="S43" s="94" t="s">
        <v>34</v>
      </c>
      <c r="T43" s="94" t="s">
        <v>590</v>
      </c>
      <c r="U43" s="94" t="s">
        <v>34</v>
      </c>
      <c r="V43" s="94" t="s">
        <v>590</v>
      </c>
      <c r="W43" s="94" t="s">
        <v>34</v>
      </c>
      <c r="X43" s="94" t="s">
        <v>590</v>
      </c>
      <c r="Y43" s="94" t="s">
        <v>34</v>
      </c>
      <c r="Z43" s="94" t="s">
        <v>590</v>
      </c>
      <c r="AA43" s="94" t="s">
        <v>34</v>
      </c>
      <c r="AB43" s="94" t="s">
        <v>590</v>
      </c>
      <c r="AC43" s="94" t="s">
        <v>34</v>
      </c>
      <c r="AD43" s="94" t="s">
        <v>590</v>
      </c>
      <c r="AE43" s="94" t="s">
        <v>34</v>
      </c>
      <c r="AF43" s="94" t="s">
        <v>590</v>
      </c>
      <c r="AG43" s="94" t="s">
        <v>34</v>
      </c>
      <c r="AH43" s="94" t="s">
        <v>590</v>
      </c>
      <c r="AI43" s="94" t="s">
        <v>34</v>
      </c>
      <c r="AJ43" s="94" t="s">
        <v>590</v>
      </c>
      <c r="AK43" s="94" t="s">
        <v>34</v>
      </c>
      <c r="AL43" s="94" t="s">
        <v>590</v>
      </c>
      <c r="AM43" s="94" t="s">
        <v>34</v>
      </c>
      <c r="AN43" s="94" t="s">
        <v>590</v>
      </c>
      <c r="AO43" s="94" t="s">
        <v>34</v>
      </c>
      <c r="AP43" s="94" t="s">
        <v>590</v>
      </c>
      <c r="AQ43" s="94" t="s">
        <v>34</v>
      </c>
      <c r="AR43" s="94" t="s">
        <v>590</v>
      </c>
      <c r="AS43" s="94" t="s">
        <v>34</v>
      </c>
      <c r="AT43" s="94" t="s">
        <v>590</v>
      </c>
      <c r="AU43" s="94" t="s">
        <v>34</v>
      </c>
      <c r="AV43" s="94" t="s">
        <v>590</v>
      </c>
      <c r="AW43" s="94" t="s">
        <v>590</v>
      </c>
      <c r="AX43" s="55"/>
      <c r="AY43" s="56"/>
    </row>
    <row r="44" spans="1:51" x14ac:dyDescent="0.25">
      <c r="A44" s="85" t="s">
        <v>464</v>
      </c>
      <c r="B44" s="85" t="s">
        <v>465</v>
      </c>
      <c r="C44" s="94" t="s">
        <v>590</v>
      </c>
      <c r="D44" s="94" t="s">
        <v>590</v>
      </c>
      <c r="E44" s="94" t="s">
        <v>590</v>
      </c>
      <c r="F44" s="94" t="s">
        <v>590</v>
      </c>
      <c r="G44" s="94" t="s">
        <v>590</v>
      </c>
      <c r="H44" s="94" t="s">
        <v>590</v>
      </c>
      <c r="I44" s="94" t="s">
        <v>34</v>
      </c>
      <c r="J44" s="94" t="s">
        <v>590</v>
      </c>
      <c r="K44" s="94" t="s">
        <v>34</v>
      </c>
      <c r="L44" s="94" t="s">
        <v>590</v>
      </c>
      <c r="M44" s="94" t="s">
        <v>34</v>
      </c>
      <c r="N44" s="94" t="s">
        <v>590</v>
      </c>
      <c r="O44" s="94" t="s">
        <v>34</v>
      </c>
      <c r="P44" s="94" t="s">
        <v>590</v>
      </c>
      <c r="Q44" s="94" t="s">
        <v>34</v>
      </c>
      <c r="R44" s="94" t="s">
        <v>590</v>
      </c>
      <c r="S44" s="94" t="s">
        <v>34</v>
      </c>
      <c r="T44" s="94" t="s">
        <v>590</v>
      </c>
      <c r="U44" s="94" t="s">
        <v>34</v>
      </c>
      <c r="V44" s="94" t="s">
        <v>590</v>
      </c>
      <c r="W44" s="94" t="s">
        <v>34</v>
      </c>
      <c r="X44" s="94" t="s">
        <v>590</v>
      </c>
      <c r="Y44" s="94" t="s">
        <v>34</v>
      </c>
      <c r="Z44" s="94" t="s">
        <v>590</v>
      </c>
      <c r="AA44" s="94" t="s">
        <v>34</v>
      </c>
      <c r="AB44" s="94" t="s">
        <v>590</v>
      </c>
      <c r="AC44" s="94" t="s">
        <v>34</v>
      </c>
      <c r="AD44" s="94" t="s">
        <v>590</v>
      </c>
      <c r="AE44" s="94" t="s">
        <v>34</v>
      </c>
      <c r="AF44" s="94" t="s">
        <v>590</v>
      </c>
      <c r="AG44" s="94" t="s">
        <v>34</v>
      </c>
      <c r="AH44" s="94" t="s">
        <v>590</v>
      </c>
      <c r="AI44" s="94" t="s">
        <v>34</v>
      </c>
      <c r="AJ44" s="94" t="s">
        <v>590</v>
      </c>
      <c r="AK44" s="94" t="s">
        <v>34</v>
      </c>
      <c r="AL44" s="94" t="s">
        <v>590</v>
      </c>
      <c r="AM44" s="94" t="s">
        <v>34</v>
      </c>
      <c r="AN44" s="94" t="s">
        <v>590</v>
      </c>
      <c r="AO44" s="94" t="s">
        <v>34</v>
      </c>
      <c r="AP44" s="94" t="s">
        <v>590</v>
      </c>
      <c r="AQ44" s="94" t="s">
        <v>34</v>
      </c>
      <c r="AR44" s="94" t="s">
        <v>590</v>
      </c>
      <c r="AS44" s="94" t="s">
        <v>34</v>
      </c>
      <c r="AT44" s="94" t="s">
        <v>590</v>
      </c>
      <c r="AU44" s="94" t="s">
        <v>34</v>
      </c>
      <c r="AV44" s="94" t="s">
        <v>590</v>
      </c>
      <c r="AW44" s="94" t="s">
        <v>590</v>
      </c>
      <c r="AX44" s="55"/>
      <c r="AY44" s="56"/>
    </row>
    <row r="45" spans="1:51" ht="15" customHeight="1" x14ac:dyDescent="0.25">
      <c r="A45" s="85" t="s">
        <v>466</v>
      </c>
      <c r="B45" s="85" t="s">
        <v>467</v>
      </c>
      <c r="C45" s="94" t="s">
        <v>590</v>
      </c>
      <c r="D45" s="94" t="s">
        <v>590</v>
      </c>
      <c r="E45" s="94" t="s">
        <v>590</v>
      </c>
      <c r="F45" s="94" t="s">
        <v>590</v>
      </c>
      <c r="G45" s="94" t="s">
        <v>590</v>
      </c>
      <c r="H45" s="94" t="s">
        <v>590</v>
      </c>
      <c r="I45" s="94" t="s">
        <v>34</v>
      </c>
      <c r="J45" s="94" t="s">
        <v>590</v>
      </c>
      <c r="K45" s="94" t="s">
        <v>34</v>
      </c>
      <c r="L45" s="94" t="s">
        <v>590</v>
      </c>
      <c r="M45" s="94" t="s">
        <v>34</v>
      </c>
      <c r="N45" s="94" t="s">
        <v>590</v>
      </c>
      <c r="O45" s="94" t="s">
        <v>34</v>
      </c>
      <c r="P45" s="94" t="s">
        <v>590</v>
      </c>
      <c r="Q45" s="94" t="s">
        <v>34</v>
      </c>
      <c r="R45" s="94" t="s">
        <v>590</v>
      </c>
      <c r="S45" s="94" t="s">
        <v>34</v>
      </c>
      <c r="T45" s="94" t="s">
        <v>590</v>
      </c>
      <c r="U45" s="94" t="s">
        <v>34</v>
      </c>
      <c r="V45" s="94" t="s">
        <v>590</v>
      </c>
      <c r="W45" s="94" t="s">
        <v>34</v>
      </c>
      <c r="X45" s="94" t="s">
        <v>590</v>
      </c>
      <c r="Y45" s="94" t="s">
        <v>34</v>
      </c>
      <c r="Z45" s="94" t="s">
        <v>590</v>
      </c>
      <c r="AA45" s="94" t="s">
        <v>34</v>
      </c>
      <c r="AB45" s="94" t="s">
        <v>590</v>
      </c>
      <c r="AC45" s="94" t="s">
        <v>34</v>
      </c>
      <c r="AD45" s="94" t="s">
        <v>590</v>
      </c>
      <c r="AE45" s="94" t="s">
        <v>34</v>
      </c>
      <c r="AF45" s="94" t="s">
        <v>590</v>
      </c>
      <c r="AG45" s="94" t="s">
        <v>34</v>
      </c>
      <c r="AH45" s="94" t="s">
        <v>590</v>
      </c>
      <c r="AI45" s="94" t="s">
        <v>34</v>
      </c>
      <c r="AJ45" s="94" t="s">
        <v>590</v>
      </c>
      <c r="AK45" s="94" t="s">
        <v>34</v>
      </c>
      <c r="AL45" s="94" t="s">
        <v>590</v>
      </c>
      <c r="AM45" s="94" t="s">
        <v>34</v>
      </c>
      <c r="AN45" s="94" t="s">
        <v>590</v>
      </c>
      <c r="AO45" s="94" t="s">
        <v>34</v>
      </c>
      <c r="AP45" s="94" t="s">
        <v>590</v>
      </c>
      <c r="AQ45" s="94" t="s">
        <v>34</v>
      </c>
      <c r="AR45" s="94" t="s">
        <v>590</v>
      </c>
      <c r="AS45" s="94" t="s">
        <v>34</v>
      </c>
      <c r="AT45" s="94" t="s">
        <v>590</v>
      </c>
      <c r="AU45" s="94" t="s">
        <v>34</v>
      </c>
      <c r="AV45" s="94" t="s">
        <v>590</v>
      </c>
      <c r="AW45" s="94" t="s">
        <v>590</v>
      </c>
      <c r="AX45" s="55"/>
      <c r="AY45" s="56"/>
    </row>
    <row r="46" spans="1:51" x14ac:dyDescent="0.25">
      <c r="A46" s="85" t="s">
        <v>468</v>
      </c>
      <c r="B46" s="85" t="s">
        <v>469</v>
      </c>
      <c r="C46" s="94" t="s">
        <v>590</v>
      </c>
      <c r="D46" s="94" t="s">
        <v>590</v>
      </c>
      <c r="E46" s="94" t="s">
        <v>590</v>
      </c>
      <c r="F46" s="94" t="s">
        <v>590</v>
      </c>
      <c r="G46" s="94" t="s">
        <v>590</v>
      </c>
      <c r="H46" s="94" t="s">
        <v>590</v>
      </c>
      <c r="I46" s="94" t="s">
        <v>34</v>
      </c>
      <c r="J46" s="94" t="s">
        <v>590</v>
      </c>
      <c r="K46" s="94" t="s">
        <v>34</v>
      </c>
      <c r="L46" s="94" t="s">
        <v>590</v>
      </c>
      <c r="M46" s="94" t="s">
        <v>34</v>
      </c>
      <c r="N46" s="94" t="s">
        <v>590</v>
      </c>
      <c r="O46" s="94" t="s">
        <v>34</v>
      </c>
      <c r="P46" s="94" t="s">
        <v>590</v>
      </c>
      <c r="Q46" s="94" t="s">
        <v>34</v>
      </c>
      <c r="R46" s="94" t="s">
        <v>590</v>
      </c>
      <c r="S46" s="94" t="s">
        <v>34</v>
      </c>
      <c r="T46" s="94" t="s">
        <v>590</v>
      </c>
      <c r="U46" s="94" t="s">
        <v>34</v>
      </c>
      <c r="V46" s="94" t="s">
        <v>590</v>
      </c>
      <c r="W46" s="94" t="s">
        <v>34</v>
      </c>
      <c r="X46" s="94" t="s">
        <v>590</v>
      </c>
      <c r="Y46" s="94" t="s">
        <v>34</v>
      </c>
      <c r="Z46" s="94" t="s">
        <v>590</v>
      </c>
      <c r="AA46" s="94" t="s">
        <v>34</v>
      </c>
      <c r="AB46" s="94" t="s">
        <v>590</v>
      </c>
      <c r="AC46" s="94" t="s">
        <v>34</v>
      </c>
      <c r="AD46" s="94" t="s">
        <v>590</v>
      </c>
      <c r="AE46" s="94" t="s">
        <v>34</v>
      </c>
      <c r="AF46" s="94" t="s">
        <v>590</v>
      </c>
      <c r="AG46" s="94" t="s">
        <v>34</v>
      </c>
      <c r="AH46" s="94" t="s">
        <v>590</v>
      </c>
      <c r="AI46" s="94" t="s">
        <v>34</v>
      </c>
      <c r="AJ46" s="94" t="s">
        <v>590</v>
      </c>
      <c r="AK46" s="94" t="s">
        <v>34</v>
      </c>
      <c r="AL46" s="94" t="s">
        <v>590</v>
      </c>
      <c r="AM46" s="94" t="s">
        <v>34</v>
      </c>
      <c r="AN46" s="94" t="s">
        <v>590</v>
      </c>
      <c r="AO46" s="94" t="s">
        <v>34</v>
      </c>
      <c r="AP46" s="94" t="s">
        <v>590</v>
      </c>
      <c r="AQ46" s="94" t="s">
        <v>34</v>
      </c>
      <c r="AR46" s="94" t="s">
        <v>590</v>
      </c>
      <c r="AS46" s="94" t="s">
        <v>34</v>
      </c>
      <c r="AT46" s="94" t="s">
        <v>590</v>
      </c>
      <c r="AU46" s="94" t="s">
        <v>34</v>
      </c>
      <c r="AV46" s="94" t="s">
        <v>590</v>
      </c>
      <c r="AW46" s="94" t="s">
        <v>590</v>
      </c>
      <c r="AX46" s="55"/>
      <c r="AY46" s="56"/>
    </row>
    <row r="47" spans="1:51" x14ac:dyDescent="0.25">
      <c r="A47" s="85" t="s">
        <v>541</v>
      </c>
      <c r="B47" s="83" t="s">
        <v>308</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55"/>
      <c r="AY47" s="56"/>
    </row>
    <row r="48" spans="1:51" x14ac:dyDescent="0.25">
      <c r="A48" s="85" t="s">
        <v>309</v>
      </c>
      <c r="B48" s="85" t="s">
        <v>310</v>
      </c>
      <c r="C48" s="94" t="s">
        <v>590</v>
      </c>
      <c r="D48" s="94" t="s">
        <v>590</v>
      </c>
      <c r="E48" s="94" t="s">
        <v>590</v>
      </c>
      <c r="F48" s="94" t="s">
        <v>590</v>
      </c>
      <c r="G48" s="94" t="s">
        <v>590</v>
      </c>
      <c r="H48" s="94" t="s">
        <v>590</v>
      </c>
      <c r="I48" s="94" t="s">
        <v>34</v>
      </c>
      <c r="J48" s="94" t="s">
        <v>590</v>
      </c>
      <c r="K48" s="94" t="s">
        <v>34</v>
      </c>
      <c r="L48" s="94" t="s">
        <v>590</v>
      </c>
      <c r="M48" s="94" t="s">
        <v>34</v>
      </c>
      <c r="N48" s="94" t="s">
        <v>590</v>
      </c>
      <c r="O48" s="94" t="s">
        <v>34</v>
      </c>
      <c r="P48" s="94" t="s">
        <v>590</v>
      </c>
      <c r="Q48" s="94" t="s">
        <v>34</v>
      </c>
      <c r="R48" s="94" t="s">
        <v>590</v>
      </c>
      <c r="S48" s="94" t="s">
        <v>34</v>
      </c>
      <c r="T48" s="94" t="s">
        <v>590</v>
      </c>
      <c r="U48" s="94" t="s">
        <v>34</v>
      </c>
      <c r="V48" s="94" t="s">
        <v>590</v>
      </c>
      <c r="W48" s="94" t="s">
        <v>34</v>
      </c>
      <c r="X48" s="94" t="s">
        <v>590</v>
      </c>
      <c r="Y48" s="94" t="s">
        <v>34</v>
      </c>
      <c r="Z48" s="94" t="s">
        <v>590</v>
      </c>
      <c r="AA48" s="94" t="s">
        <v>34</v>
      </c>
      <c r="AB48" s="94" t="s">
        <v>590</v>
      </c>
      <c r="AC48" s="94" t="s">
        <v>34</v>
      </c>
      <c r="AD48" s="94" t="s">
        <v>590</v>
      </c>
      <c r="AE48" s="94" t="s">
        <v>34</v>
      </c>
      <c r="AF48" s="94" t="s">
        <v>590</v>
      </c>
      <c r="AG48" s="94" t="s">
        <v>34</v>
      </c>
      <c r="AH48" s="94" t="s">
        <v>590</v>
      </c>
      <c r="AI48" s="94" t="s">
        <v>34</v>
      </c>
      <c r="AJ48" s="94" t="s">
        <v>590</v>
      </c>
      <c r="AK48" s="94" t="s">
        <v>34</v>
      </c>
      <c r="AL48" s="94" t="s">
        <v>590</v>
      </c>
      <c r="AM48" s="94" t="s">
        <v>34</v>
      </c>
      <c r="AN48" s="94" t="s">
        <v>590</v>
      </c>
      <c r="AO48" s="94" t="s">
        <v>34</v>
      </c>
      <c r="AP48" s="94" t="s">
        <v>590</v>
      </c>
      <c r="AQ48" s="94" t="s">
        <v>34</v>
      </c>
      <c r="AR48" s="94" t="s">
        <v>590</v>
      </c>
      <c r="AS48" s="94" t="s">
        <v>34</v>
      </c>
      <c r="AT48" s="94" t="s">
        <v>590</v>
      </c>
      <c r="AU48" s="94" t="s">
        <v>34</v>
      </c>
      <c r="AV48" s="94" t="s">
        <v>590</v>
      </c>
      <c r="AW48" s="94" t="s">
        <v>590</v>
      </c>
      <c r="AX48" s="55"/>
      <c r="AY48" s="56"/>
    </row>
    <row r="49" spans="1:54" x14ac:dyDescent="0.25">
      <c r="A49" s="85" t="s">
        <v>311</v>
      </c>
      <c r="B49" s="85" t="s">
        <v>298</v>
      </c>
      <c r="C49" s="94" t="s">
        <v>590</v>
      </c>
      <c r="D49" s="94" t="s">
        <v>612</v>
      </c>
      <c r="E49" s="94" t="s">
        <v>612</v>
      </c>
      <c r="F49" s="94" t="s">
        <v>612</v>
      </c>
      <c r="G49" s="94" t="s">
        <v>590</v>
      </c>
      <c r="H49" s="94" t="s">
        <v>590</v>
      </c>
      <c r="I49" s="94" t="s">
        <v>34</v>
      </c>
      <c r="J49" s="94" t="s">
        <v>590</v>
      </c>
      <c r="K49" s="94" t="s">
        <v>34</v>
      </c>
      <c r="L49" s="94" t="s">
        <v>590</v>
      </c>
      <c r="M49" s="94" t="s">
        <v>34</v>
      </c>
      <c r="N49" s="94" t="s">
        <v>590</v>
      </c>
      <c r="O49" s="94" t="s">
        <v>34</v>
      </c>
      <c r="P49" s="94" t="s">
        <v>590</v>
      </c>
      <c r="Q49" s="94" t="s">
        <v>541</v>
      </c>
      <c r="R49" s="94" t="s">
        <v>590</v>
      </c>
      <c r="S49" s="94" t="s">
        <v>34</v>
      </c>
      <c r="T49" s="94" t="s">
        <v>590</v>
      </c>
      <c r="U49" s="94" t="s">
        <v>34</v>
      </c>
      <c r="V49" s="94" t="s">
        <v>590</v>
      </c>
      <c r="W49" s="94" t="s">
        <v>34</v>
      </c>
      <c r="X49" s="94" t="s">
        <v>590</v>
      </c>
      <c r="Y49" s="94" t="s">
        <v>34</v>
      </c>
      <c r="Z49" s="94" t="s">
        <v>590</v>
      </c>
      <c r="AA49" s="94" t="s">
        <v>34</v>
      </c>
      <c r="AB49" s="94" t="s">
        <v>590</v>
      </c>
      <c r="AC49" s="94" t="s">
        <v>34</v>
      </c>
      <c r="AD49" s="94" t="s">
        <v>590</v>
      </c>
      <c r="AE49" s="94" t="s">
        <v>34</v>
      </c>
      <c r="AF49" s="94" t="s">
        <v>590</v>
      </c>
      <c r="AG49" s="94" t="s">
        <v>34</v>
      </c>
      <c r="AH49" s="94" t="s">
        <v>612</v>
      </c>
      <c r="AI49" s="94" t="s">
        <v>541</v>
      </c>
      <c r="AJ49" s="94" t="s">
        <v>590</v>
      </c>
      <c r="AK49" s="94" t="s">
        <v>34</v>
      </c>
      <c r="AL49" s="94" t="s">
        <v>590</v>
      </c>
      <c r="AM49" s="94" t="s">
        <v>34</v>
      </c>
      <c r="AN49" s="94" t="s">
        <v>590</v>
      </c>
      <c r="AO49" s="94" t="s">
        <v>34</v>
      </c>
      <c r="AP49" s="94" t="s">
        <v>590</v>
      </c>
      <c r="AQ49" s="94" t="s">
        <v>34</v>
      </c>
      <c r="AR49" s="94" t="s">
        <v>590</v>
      </c>
      <c r="AS49" s="94" t="s">
        <v>34</v>
      </c>
      <c r="AT49" s="94" t="s">
        <v>590</v>
      </c>
      <c r="AU49" s="94" t="s">
        <v>34</v>
      </c>
      <c r="AV49" s="94" t="s">
        <v>590</v>
      </c>
      <c r="AW49" s="94" t="s">
        <v>612</v>
      </c>
      <c r="AX49" s="55"/>
      <c r="AY49" s="56"/>
    </row>
    <row r="50" spans="1:54" x14ac:dyDescent="0.25">
      <c r="A50" s="85" t="s">
        <v>312</v>
      </c>
      <c r="B50" s="85" t="s">
        <v>300</v>
      </c>
      <c r="C50" s="94" t="s">
        <v>590</v>
      </c>
      <c r="D50" s="94" t="s">
        <v>590</v>
      </c>
      <c r="E50" s="94" t="s">
        <v>590</v>
      </c>
      <c r="F50" s="94" t="s">
        <v>590</v>
      </c>
      <c r="G50" s="94" t="s">
        <v>590</v>
      </c>
      <c r="H50" s="94" t="s">
        <v>590</v>
      </c>
      <c r="I50" s="94" t="s">
        <v>34</v>
      </c>
      <c r="J50" s="94" t="s">
        <v>590</v>
      </c>
      <c r="K50" s="94" t="s">
        <v>34</v>
      </c>
      <c r="L50" s="94" t="s">
        <v>590</v>
      </c>
      <c r="M50" s="94" t="s">
        <v>34</v>
      </c>
      <c r="N50" s="94" t="s">
        <v>590</v>
      </c>
      <c r="O50" s="94" t="s">
        <v>34</v>
      </c>
      <c r="P50" s="94" t="s">
        <v>590</v>
      </c>
      <c r="Q50" s="94" t="s">
        <v>34</v>
      </c>
      <c r="R50" s="94" t="s">
        <v>590</v>
      </c>
      <c r="S50" s="94" t="s">
        <v>34</v>
      </c>
      <c r="T50" s="94" t="s">
        <v>590</v>
      </c>
      <c r="U50" s="94" t="s">
        <v>34</v>
      </c>
      <c r="V50" s="94" t="s">
        <v>590</v>
      </c>
      <c r="W50" s="94" t="s">
        <v>34</v>
      </c>
      <c r="X50" s="94" t="s">
        <v>590</v>
      </c>
      <c r="Y50" s="94" t="s">
        <v>34</v>
      </c>
      <c r="Z50" s="94" t="s">
        <v>590</v>
      </c>
      <c r="AA50" s="94" t="s">
        <v>34</v>
      </c>
      <c r="AB50" s="94" t="s">
        <v>590</v>
      </c>
      <c r="AC50" s="94" t="s">
        <v>34</v>
      </c>
      <c r="AD50" s="94" t="s">
        <v>590</v>
      </c>
      <c r="AE50" s="94" t="s">
        <v>34</v>
      </c>
      <c r="AF50" s="94" t="s">
        <v>590</v>
      </c>
      <c r="AG50" s="94" t="s">
        <v>34</v>
      </c>
      <c r="AH50" s="94" t="s">
        <v>590</v>
      </c>
      <c r="AI50" s="94" t="s">
        <v>34</v>
      </c>
      <c r="AJ50" s="94" t="s">
        <v>590</v>
      </c>
      <c r="AK50" s="94" t="s">
        <v>34</v>
      </c>
      <c r="AL50" s="94" t="s">
        <v>590</v>
      </c>
      <c r="AM50" s="94" t="s">
        <v>34</v>
      </c>
      <c r="AN50" s="94" t="s">
        <v>590</v>
      </c>
      <c r="AO50" s="94" t="s">
        <v>34</v>
      </c>
      <c r="AP50" s="94" t="s">
        <v>590</v>
      </c>
      <c r="AQ50" s="94" t="s">
        <v>34</v>
      </c>
      <c r="AR50" s="94" t="s">
        <v>590</v>
      </c>
      <c r="AS50" s="94" t="s">
        <v>34</v>
      </c>
      <c r="AT50" s="94" t="s">
        <v>590</v>
      </c>
      <c r="AU50" s="94" t="s">
        <v>34</v>
      </c>
      <c r="AV50" s="94" t="s">
        <v>590</v>
      </c>
      <c r="AW50" s="94" t="s">
        <v>590</v>
      </c>
      <c r="AX50" s="55"/>
      <c r="AY50" s="56"/>
    </row>
    <row r="51" spans="1:54" ht="35.25" customHeight="1" x14ac:dyDescent="0.25">
      <c r="A51" s="85" t="s">
        <v>313</v>
      </c>
      <c r="B51" s="85" t="s">
        <v>302</v>
      </c>
      <c r="C51" s="94" t="s">
        <v>590</v>
      </c>
      <c r="D51" s="94" t="s">
        <v>590</v>
      </c>
      <c r="E51" s="94" t="s">
        <v>590</v>
      </c>
      <c r="F51" s="94" t="s">
        <v>590</v>
      </c>
      <c r="G51" s="94" t="s">
        <v>590</v>
      </c>
      <c r="H51" s="94" t="s">
        <v>590</v>
      </c>
      <c r="I51" s="94" t="s">
        <v>34</v>
      </c>
      <c r="J51" s="94" t="s">
        <v>590</v>
      </c>
      <c r="K51" s="94" t="s">
        <v>34</v>
      </c>
      <c r="L51" s="94" t="s">
        <v>590</v>
      </c>
      <c r="M51" s="94" t="s">
        <v>34</v>
      </c>
      <c r="N51" s="94" t="s">
        <v>590</v>
      </c>
      <c r="O51" s="94" t="s">
        <v>34</v>
      </c>
      <c r="P51" s="94" t="s">
        <v>590</v>
      </c>
      <c r="Q51" s="94" t="s">
        <v>34</v>
      </c>
      <c r="R51" s="94" t="s">
        <v>590</v>
      </c>
      <c r="S51" s="94" t="s">
        <v>34</v>
      </c>
      <c r="T51" s="94" t="s">
        <v>590</v>
      </c>
      <c r="U51" s="94" t="s">
        <v>34</v>
      </c>
      <c r="V51" s="94" t="s">
        <v>590</v>
      </c>
      <c r="W51" s="94" t="s">
        <v>34</v>
      </c>
      <c r="X51" s="94" t="s">
        <v>590</v>
      </c>
      <c r="Y51" s="94" t="s">
        <v>34</v>
      </c>
      <c r="Z51" s="94" t="s">
        <v>590</v>
      </c>
      <c r="AA51" s="94" t="s">
        <v>34</v>
      </c>
      <c r="AB51" s="94" t="s">
        <v>590</v>
      </c>
      <c r="AC51" s="94" t="s">
        <v>34</v>
      </c>
      <c r="AD51" s="94" t="s">
        <v>590</v>
      </c>
      <c r="AE51" s="94" t="s">
        <v>34</v>
      </c>
      <c r="AF51" s="94" t="s">
        <v>590</v>
      </c>
      <c r="AG51" s="94" t="s">
        <v>34</v>
      </c>
      <c r="AH51" s="94" t="s">
        <v>590</v>
      </c>
      <c r="AI51" s="94" t="s">
        <v>34</v>
      </c>
      <c r="AJ51" s="94" t="s">
        <v>590</v>
      </c>
      <c r="AK51" s="94" t="s">
        <v>34</v>
      </c>
      <c r="AL51" s="94" t="s">
        <v>590</v>
      </c>
      <c r="AM51" s="94" t="s">
        <v>34</v>
      </c>
      <c r="AN51" s="94" t="s">
        <v>590</v>
      </c>
      <c r="AO51" s="94" t="s">
        <v>34</v>
      </c>
      <c r="AP51" s="94" t="s">
        <v>590</v>
      </c>
      <c r="AQ51" s="94" t="s">
        <v>34</v>
      </c>
      <c r="AR51" s="94" t="s">
        <v>590</v>
      </c>
      <c r="AS51" s="94" t="s">
        <v>34</v>
      </c>
      <c r="AT51" s="94" t="s">
        <v>590</v>
      </c>
      <c r="AU51" s="94" t="s">
        <v>34</v>
      </c>
      <c r="AV51" s="94" t="s">
        <v>590</v>
      </c>
      <c r="AW51" s="94" t="s">
        <v>590</v>
      </c>
      <c r="AX51" s="55"/>
      <c r="AY51" s="56"/>
    </row>
    <row r="52" spans="1:54" s="58" customFormat="1" ht="30" x14ac:dyDescent="0.25">
      <c r="A52" s="85" t="s">
        <v>314</v>
      </c>
      <c r="B52" s="85" t="s">
        <v>304</v>
      </c>
      <c r="C52" s="94" t="s">
        <v>590</v>
      </c>
      <c r="D52" s="94" t="s">
        <v>590</v>
      </c>
      <c r="E52" s="94" t="s">
        <v>590</v>
      </c>
      <c r="F52" s="94" t="s">
        <v>590</v>
      </c>
      <c r="G52" s="94" t="s">
        <v>590</v>
      </c>
      <c r="H52" s="94" t="s">
        <v>590</v>
      </c>
      <c r="I52" s="94" t="s">
        <v>34</v>
      </c>
      <c r="J52" s="94" t="s">
        <v>590</v>
      </c>
      <c r="K52" s="94" t="s">
        <v>34</v>
      </c>
      <c r="L52" s="94" t="s">
        <v>590</v>
      </c>
      <c r="M52" s="94" t="s">
        <v>34</v>
      </c>
      <c r="N52" s="94" t="s">
        <v>590</v>
      </c>
      <c r="O52" s="94" t="s">
        <v>34</v>
      </c>
      <c r="P52" s="94" t="s">
        <v>590</v>
      </c>
      <c r="Q52" s="94" t="s">
        <v>34</v>
      </c>
      <c r="R52" s="94" t="s">
        <v>590</v>
      </c>
      <c r="S52" s="94" t="s">
        <v>34</v>
      </c>
      <c r="T52" s="94" t="s">
        <v>590</v>
      </c>
      <c r="U52" s="94" t="s">
        <v>34</v>
      </c>
      <c r="V52" s="94" t="s">
        <v>590</v>
      </c>
      <c r="W52" s="94" t="s">
        <v>34</v>
      </c>
      <c r="X52" s="94" t="s">
        <v>590</v>
      </c>
      <c r="Y52" s="94" t="s">
        <v>34</v>
      </c>
      <c r="Z52" s="94" t="s">
        <v>590</v>
      </c>
      <c r="AA52" s="94" t="s">
        <v>34</v>
      </c>
      <c r="AB52" s="94" t="s">
        <v>590</v>
      </c>
      <c r="AC52" s="94" t="s">
        <v>34</v>
      </c>
      <c r="AD52" s="94" t="s">
        <v>590</v>
      </c>
      <c r="AE52" s="94" t="s">
        <v>34</v>
      </c>
      <c r="AF52" s="94" t="s">
        <v>590</v>
      </c>
      <c r="AG52" s="94" t="s">
        <v>34</v>
      </c>
      <c r="AH52" s="94" t="s">
        <v>590</v>
      </c>
      <c r="AI52" s="94" t="s">
        <v>34</v>
      </c>
      <c r="AJ52" s="94" t="s">
        <v>590</v>
      </c>
      <c r="AK52" s="94" t="s">
        <v>34</v>
      </c>
      <c r="AL52" s="94" t="s">
        <v>590</v>
      </c>
      <c r="AM52" s="94" t="s">
        <v>34</v>
      </c>
      <c r="AN52" s="94" t="s">
        <v>590</v>
      </c>
      <c r="AO52" s="94" t="s">
        <v>34</v>
      </c>
      <c r="AP52" s="94" t="s">
        <v>590</v>
      </c>
      <c r="AQ52" s="94" t="s">
        <v>34</v>
      </c>
      <c r="AR52" s="94" t="s">
        <v>590</v>
      </c>
      <c r="AS52" s="94" t="s">
        <v>34</v>
      </c>
      <c r="AT52" s="94" t="s">
        <v>590</v>
      </c>
      <c r="AU52" s="94" t="s">
        <v>34</v>
      </c>
      <c r="AV52" s="94" t="s">
        <v>590</v>
      </c>
      <c r="AW52" s="94" t="s">
        <v>590</v>
      </c>
      <c r="AX52" s="57"/>
      <c r="AY52" s="57"/>
    </row>
    <row r="53" spans="1:54" ht="47.25" x14ac:dyDescent="0.25">
      <c r="A53" s="85" t="s">
        <v>315</v>
      </c>
      <c r="B53" s="85" t="s">
        <v>306</v>
      </c>
      <c r="C53" s="94" t="s">
        <v>590</v>
      </c>
      <c r="D53" s="94" t="s">
        <v>613</v>
      </c>
      <c r="E53" s="94" t="s">
        <v>613</v>
      </c>
      <c r="F53" s="94" t="s">
        <v>613</v>
      </c>
      <c r="G53" s="94" t="s">
        <v>590</v>
      </c>
      <c r="H53" s="94" t="s">
        <v>590</v>
      </c>
      <c r="I53" s="94" t="s">
        <v>34</v>
      </c>
      <c r="J53" s="94" t="s">
        <v>590</v>
      </c>
      <c r="K53" s="94" t="s">
        <v>34</v>
      </c>
      <c r="L53" s="94" t="s">
        <v>590</v>
      </c>
      <c r="M53" s="94" t="s">
        <v>34</v>
      </c>
      <c r="N53" s="94" t="s">
        <v>590</v>
      </c>
      <c r="O53" s="94" t="s">
        <v>34</v>
      </c>
      <c r="P53" s="94" t="s">
        <v>590</v>
      </c>
      <c r="Q53" s="94" t="s">
        <v>541</v>
      </c>
      <c r="R53" s="94" t="s">
        <v>590</v>
      </c>
      <c r="S53" s="94" t="s">
        <v>34</v>
      </c>
      <c r="T53" s="94" t="s">
        <v>590</v>
      </c>
      <c r="U53" s="94" t="s">
        <v>34</v>
      </c>
      <c r="V53" s="94" t="s">
        <v>590</v>
      </c>
      <c r="W53" s="94" t="s">
        <v>34</v>
      </c>
      <c r="X53" s="94" t="s">
        <v>590</v>
      </c>
      <c r="Y53" s="94" t="s">
        <v>34</v>
      </c>
      <c r="Z53" s="94" t="s">
        <v>590</v>
      </c>
      <c r="AA53" s="94" t="s">
        <v>34</v>
      </c>
      <c r="AB53" s="94" t="s">
        <v>590</v>
      </c>
      <c r="AC53" s="94" t="s">
        <v>34</v>
      </c>
      <c r="AD53" s="94" t="s">
        <v>590</v>
      </c>
      <c r="AE53" s="94" t="s">
        <v>34</v>
      </c>
      <c r="AF53" s="94" t="s">
        <v>590</v>
      </c>
      <c r="AG53" s="94" t="s">
        <v>34</v>
      </c>
      <c r="AH53" s="94" t="s">
        <v>613</v>
      </c>
      <c r="AI53" s="94" t="s">
        <v>541</v>
      </c>
      <c r="AJ53" s="94" t="s">
        <v>590</v>
      </c>
      <c r="AK53" s="94" t="s">
        <v>34</v>
      </c>
      <c r="AL53" s="94" t="s">
        <v>590</v>
      </c>
      <c r="AM53" s="94" t="s">
        <v>34</v>
      </c>
      <c r="AN53" s="94" t="s">
        <v>590</v>
      </c>
      <c r="AO53" s="94" t="s">
        <v>34</v>
      </c>
      <c r="AP53" s="94" t="s">
        <v>590</v>
      </c>
      <c r="AQ53" s="94" t="s">
        <v>34</v>
      </c>
      <c r="AR53" s="94" t="s">
        <v>590</v>
      </c>
      <c r="AS53" s="94" t="s">
        <v>34</v>
      </c>
      <c r="AT53" s="94" t="s">
        <v>590</v>
      </c>
      <c r="AU53" s="94" t="s">
        <v>34</v>
      </c>
      <c r="AV53" s="94" t="s">
        <v>590</v>
      </c>
      <c r="AW53" s="94" t="s">
        <v>613</v>
      </c>
      <c r="AX53" s="55" t="s">
        <v>452</v>
      </c>
      <c r="AY53" s="56">
        <f>AW53-AW60</f>
        <v>-48.965085049999999</v>
      </c>
      <c r="AZ53" s="28" t="str">
        <f>CONCATENATE(AY53,AX53,B53)</f>
        <v>-48,96508505 кабельных линий электропередачи, км</v>
      </c>
      <c r="BA53" s="28" t="str">
        <f>CONCATENATE(AZ53,BB53,AZ54,BB53,AZ55,BB53,AZ56,BB53,AZ57)</f>
        <v>-48,96508505 кабельных линий электропередачи, км
4 шт./комплекты
-10 га.
0 т.у.
-1,015 протяженность, км</v>
      </c>
      <c r="BB53" s="59" t="s">
        <v>453</v>
      </c>
    </row>
    <row r="54" spans="1:54" x14ac:dyDescent="0.25">
      <c r="A54" s="85" t="s">
        <v>316</v>
      </c>
      <c r="B54" s="85" t="s">
        <v>461</v>
      </c>
      <c r="C54" s="94" t="s">
        <v>590</v>
      </c>
      <c r="D54" s="94" t="s">
        <v>614</v>
      </c>
      <c r="E54" s="94" t="s">
        <v>614</v>
      </c>
      <c r="F54" s="94" t="s">
        <v>614</v>
      </c>
      <c r="G54" s="94" t="s">
        <v>590</v>
      </c>
      <c r="H54" s="94" t="s">
        <v>590</v>
      </c>
      <c r="I54" s="94" t="s">
        <v>34</v>
      </c>
      <c r="J54" s="94" t="s">
        <v>590</v>
      </c>
      <c r="K54" s="94" t="s">
        <v>34</v>
      </c>
      <c r="L54" s="94" t="s">
        <v>590</v>
      </c>
      <c r="M54" s="94" t="s">
        <v>34</v>
      </c>
      <c r="N54" s="94" t="s">
        <v>590</v>
      </c>
      <c r="O54" s="94" t="s">
        <v>34</v>
      </c>
      <c r="P54" s="94" t="s">
        <v>590</v>
      </c>
      <c r="Q54" s="94" t="s">
        <v>541</v>
      </c>
      <c r="R54" s="94" t="s">
        <v>590</v>
      </c>
      <c r="S54" s="94" t="s">
        <v>34</v>
      </c>
      <c r="T54" s="94" t="s">
        <v>590</v>
      </c>
      <c r="U54" s="94" t="s">
        <v>34</v>
      </c>
      <c r="V54" s="94" t="s">
        <v>590</v>
      </c>
      <c r="W54" s="94" t="s">
        <v>34</v>
      </c>
      <c r="X54" s="94" t="s">
        <v>590</v>
      </c>
      <c r="Y54" s="94" t="s">
        <v>34</v>
      </c>
      <c r="Z54" s="94" t="s">
        <v>590</v>
      </c>
      <c r="AA54" s="94" t="s">
        <v>34</v>
      </c>
      <c r="AB54" s="94" t="s">
        <v>590</v>
      </c>
      <c r="AC54" s="94" t="s">
        <v>34</v>
      </c>
      <c r="AD54" s="94" t="s">
        <v>590</v>
      </c>
      <c r="AE54" s="94" t="s">
        <v>34</v>
      </c>
      <c r="AF54" s="94" t="s">
        <v>590</v>
      </c>
      <c r="AG54" s="94" t="s">
        <v>34</v>
      </c>
      <c r="AH54" s="94" t="s">
        <v>614</v>
      </c>
      <c r="AI54" s="94" t="s">
        <v>541</v>
      </c>
      <c r="AJ54" s="94" t="s">
        <v>590</v>
      </c>
      <c r="AK54" s="94" t="s">
        <v>34</v>
      </c>
      <c r="AL54" s="94" t="s">
        <v>590</v>
      </c>
      <c r="AM54" s="94" t="s">
        <v>34</v>
      </c>
      <c r="AN54" s="94" t="s">
        <v>590</v>
      </c>
      <c r="AO54" s="94" t="s">
        <v>34</v>
      </c>
      <c r="AP54" s="94" t="s">
        <v>590</v>
      </c>
      <c r="AQ54" s="94" t="s">
        <v>34</v>
      </c>
      <c r="AR54" s="94" t="s">
        <v>590</v>
      </c>
      <c r="AS54" s="94" t="s">
        <v>34</v>
      </c>
      <c r="AT54" s="94" t="s">
        <v>590</v>
      </c>
      <c r="AU54" s="94" t="s">
        <v>34</v>
      </c>
      <c r="AV54" s="94" t="s">
        <v>590</v>
      </c>
      <c r="AW54" s="94" t="s">
        <v>614</v>
      </c>
      <c r="AX54" s="55" t="s">
        <v>452</v>
      </c>
      <c r="AY54" s="56">
        <f t="shared" ref="AY54:AY57" si="0">AW54-AW61</f>
        <v>4</v>
      </c>
      <c r="AZ54" s="28" t="str">
        <f t="shared" ref="AZ54:AZ57" si="1">CONCATENATE(AY54,AX54,B54)</f>
        <v>4 шт./комплекты</v>
      </c>
    </row>
    <row r="55" spans="1:54" x14ac:dyDescent="0.25">
      <c r="A55" s="85" t="s">
        <v>470</v>
      </c>
      <c r="B55" s="85" t="s">
        <v>463</v>
      </c>
      <c r="C55" s="94" t="s">
        <v>590</v>
      </c>
      <c r="D55" s="94" t="s">
        <v>590</v>
      </c>
      <c r="E55" s="94" t="s">
        <v>590</v>
      </c>
      <c r="F55" s="94" t="s">
        <v>590</v>
      </c>
      <c r="G55" s="94" t="s">
        <v>590</v>
      </c>
      <c r="H55" s="94" t="s">
        <v>590</v>
      </c>
      <c r="I55" s="94" t="s">
        <v>34</v>
      </c>
      <c r="J55" s="94" t="s">
        <v>590</v>
      </c>
      <c r="K55" s="94" t="s">
        <v>34</v>
      </c>
      <c r="L55" s="94" t="s">
        <v>590</v>
      </c>
      <c r="M55" s="94" t="s">
        <v>34</v>
      </c>
      <c r="N55" s="94" t="s">
        <v>590</v>
      </c>
      <c r="O55" s="94" t="s">
        <v>34</v>
      </c>
      <c r="P55" s="94" t="s">
        <v>590</v>
      </c>
      <c r="Q55" s="94" t="s">
        <v>34</v>
      </c>
      <c r="R55" s="94" t="s">
        <v>590</v>
      </c>
      <c r="S55" s="94" t="s">
        <v>34</v>
      </c>
      <c r="T55" s="94" t="s">
        <v>590</v>
      </c>
      <c r="U55" s="94" t="s">
        <v>34</v>
      </c>
      <c r="V55" s="94" t="s">
        <v>590</v>
      </c>
      <c r="W55" s="94" t="s">
        <v>34</v>
      </c>
      <c r="X55" s="94" t="s">
        <v>590</v>
      </c>
      <c r="Y55" s="94" t="s">
        <v>34</v>
      </c>
      <c r="Z55" s="94" t="s">
        <v>590</v>
      </c>
      <c r="AA55" s="94" t="s">
        <v>34</v>
      </c>
      <c r="AB55" s="94" t="s">
        <v>590</v>
      </c>
      <c r="AC55" s="94" t="s">
        <v>34</v>
      </c>
      <c r="AD55" s="94" t="s">
        <v>590</v>
      </c>
      <c r="AE55" s="94" t="s">
        <v>34</v>
      </c>
      <c r="AF55" s="94" t="s">
        <v>590</v>
      </c>
      <c r="AG55" s="94" t="s">
        <v>34</v>
      </c>
      <c r="AH55" s="94" t="s">
        <v>590</v>
      </c>
      <c r="AI55" s="94" t="s">
        <v>34</v>
      </c>
      <c r="AJ55" s="94" t="s">
        <v>590</v>
      </c>
      <c r="AK55" s="94" t="s">
        <v>34</v>
      </c>
      <c r="AL55" s="94" t="s">
        <v>590</v>
      </c>
      <c r="AM55" s="94" t="s">
        <v>34</v>
      </c>
      <c r="AN55" s="94" t="s">
        <v>590</v>
      </c>
      <c r="AO55" s="94" t="s">
        <v>34</v>
      </c>
      <c r="AP55" s="94" t="s">
        <v>590</v>
      </c>
      <c r="AQ55" s="94" t="s">
        <v>34</v>
      </c>
      <c r="AR55" s="94" t="s">
        <v>590</v>
      </c>
      <c r="AS55" s="94" t="s">
        <v>34</v>
      </c>
      <c r="AT55" s="94" t="s">
        <v>590</v>
      </c>
      <c r="AU55" s="94" t="s">
        <v>34</v>
      </c>
      <c r="AV55" s="94" t="s">
        <v>590</v>
      </c>
      <c r="AW55" s="94" t="s">
        <v>590</v>
      </c>
      <c r="AX55" s="55" t="s">
        <v>452</v>
      </c>
      <c r="AY55" s="56">
        <f t="shared" si="0"/>
        <v>-10</v>
      </c>
      <c r="AZ55" s="28" t="str">
        <f t="shared" si="1"/>
        <v>-10 га.</v>
      </c>
    </row>
    <row r="56" spans="1:54" x14ac:dyDescent="0.25">
      <c r="A56" s="85" t="s">
        <v>471</v>
      </c>
      <c r="B56" s="85" t="s">
        <v>465</v>
      </c>
      <c r="C56" s="94" t="s">
        <v>590</v>
      </c>
      <c r="D56" s="94" t="s">
        <v>590</v>
      </c>
      <c r="E56" s="94" t="s">
        <v>590</v>
      </c>
      <c r="F56" s="94" t="s">
        <v>590</v>
      </c>
      <c r="G56" s="94" t="s">
        <v>590</v>
      </c>
      <c r="H56" s="94" t="s">
        <v>590</v>
      </c>
      <c r="I56" s="94" t="s">
        <v>34</v>
      </c>
      <c r="J56" s="94" t="s">
        <v>590</v>
      </c>
      <c r="K56" s="94" t="s">
        <v>34</v>
      </c>
      <c r="L56" s="94" t="s">
        <v>590</v>
      </c>
      <c r="M56" s="94" t="s">
        <v>34</v>
      </c>
      <c r="N56" s="94" t="s">
        <v>590</v>
      </c>
      <c r="O56" s="94" t="s">
        <v>34</v>
      </c>
      <c r="P56" s="94" t="s">
        <v>590</v>
      </c>
      <c r="Q56" s="94" t="s">
        <v>34</v>
      </c>
      <c r="R56" s="94" t="s">
        <v>590</v>
      </c>
      <c r="S56" s="94" t="s">
        <v>34</v>
      </c>
      <c r="T56" s="94" t="s">
        <v>590</v>
      </c>
      <c r="U56" s="94" t="s">
        <v>34</v>
      </c>
      <c r="V56" s="94" t="s">
        <v>590</v>
      </c>
      <c r="W56" s="94" t="s">
        <v>34</v>
      </c>
      <c r="X56" s="94" t="s">
        <v>590</v>
      </c>
      <c r="Y56" s="94" t="s">
        <v>34</v>
      </c>
      <c r="Z56" s="94" t="s">
        <v>590</v>
      </c>
      <c r="AA56" s="94" t="s">
        <v>34</v>
      </c>
      <c r="AB56" s="94" t="s">
        <v>590</v>
      </c>
      <c r="AC56" s="94" t="s">
        <v>34</v>
      </c>
      <c r="AD56" s="94" t="s">
        <v>590</v>
      </c>
      <c r="AE56" s="94" t="s">
        <v>34</v>
      </c>
      <c r="AF56" s="94" t="s">
        <v>590</v>
      </c>
      <c r="AG56" s="94" t="s">
        <v>34</v>
      </c>
      <c r="AH56" s="94" t="s">
        <v>590</v>
      </c>
      <c r="AI56" s="94" t="s">
        <v>34</v>
      </c>
      <c r="AJ56" s="94" t="s">
        <v>590</v>
      </c>
      <c r="AK56" s="94" t="s">
        <v>34</v>
      </c>
      <c r="AL56" s="94" t="s">
        <v>590</v>
      </c>
      <c r="AM56" s="94" t="s">
        <v>34</v>
      </c>
      <c r="AN56" s="94" t="s">
        <v>590</v>
      </c>
      <c r="AO56" s="94" t="s">
        <v>34</v>
      </c>
      <c r="AP56" s="94" t="s">
        <v>590</v>
      </c>
      <c r="AQ56" s="94" t="s">
        <v>34</v>
      </c>
      <c r="AR56" s="94" t="s">
        <v>590</v>
      </c>
      <c r="AS56" s="94" t="s">
        <v>34</v>
      </c>
      <c r="AT56" s="94" t="s">
        <v>590</v>
      </c>
      <c r="AU56" s="94" t="s">
        <v>34</v>
      </c>
      <c r="AV56" s="94" t="s">
        <v>590</v>
      </c>
      <c r="AW56" s="94" t="s">
        <v>590</v>
      </c>
      <c r="AX56" s="55" t="s">
        <v>452</v>
      </c>
      <c r="AY56" s="56">
        <f t="shared" si="0"/>
        <v>0</v>
      </c>
      <c r="AZ56" s="28" t="str">
        <f t="shared" si="1"/>
        <v>0 т.у.</v>
      </c>
    </row>
    <row r="57" spans="1:54" x14ac:dyDescent="0.25">
      <c r="A57" s="85" t="s">
        <v>472</v>
      </c>
      <c r="B57" s="85" t="s">
        <v>467</v>
      </c>
      <c r="C57" s="94" t="s">
        <v>590</v>
      </c>
      <c r="D57" s="94" t="s">
        <v>590</v>
      </c>
      <c r="E57" s="94" t="s">
        <v>590</v>
      </c>
      <c r="F57" s="94" t="s">
        <v>590</v>
      </c>
      <c r="G57" s="94" t="s">
        <v>590</v>
      </c>
      <c r="H57" s="94" t="s">
        <v>590</v>
      </c>
      <c r="I57" s="94" t="s">
        <v>34</v>
      </c>
      <c r="J57" s="94" t="s">
        <v>590</v>
      </c>
      <c r="K57" s="94" t="s">
        <v>34</v>
      </c>
      <c r="L57" s="94" t="s">
        <v>590</v>
      </c>
      <c r="M57" s="94" t="s">
        <v>34</v>
      </c>
      <c r="N57" s="94" t="s">
        <v>590</v>
      </c>
      <c r="O57" s="94" t="s">
        <v>34</v>
      </c>
      <c r="P57" s="94" t="s">
        <v>590</v>
      </c>
      <c r="Q57" s="94" t="s">
        <v>34</v>
      </c>
      <c r="R57" s="94" t="s">
        <v>590</v>
      </c>
      <c r="S57" s="94" t="s">
        <v>34</v>
      </c>
      <c r="T57" s="94" t="s">
        <v>590</v>
      </c>
      <c r="U57" s="94" t="s">
        <v>34</v>
      </c>
      <c r="V57" s="94" t="s">
        <v>590</v>
      </c>
      <c r="W57" s="94" t="s">
        <v>34</v>
      </c>
      <c r="X57" s="94" t="s">
        <v>590</v>
      </c>
      <c r="Y57" s="94" t="s">
        <v>34</v>
      </c>
      <c r="Z57" s="94" t="s">
        <v>590</v>
      </c>
      <c r="AA57" s="94" t="s">
        <v>34</v>
      </c>
      <c r="AB57" s="94" t="s">
        <v>590</v>
      </c>
      <c r="AC57" s="94" t="s">
        <v>34</v>
      </c>
      <c r="AD57" s="94" t="s">
        <v>590</v>
      </c>
      <c r="AE57" s="94" t="s">
        <v>34</v>
      </c>
      <c r="AF57" s="94" t="s">
        <v>590</v>
      </c>
      <c r="AG57" s="94" t="s">
        <v>34</v>
      </c>
      <c r="AH57" s="94" t="s">
        <v>590</v>
      </c>
      <c r="AI57" s="94" t="s">
        <v>34</v>
      </c>
      <c r="AJ57" s="94" t="s">
        <v>590</v>
      </c>
      <c r="AK57" s="94" t="s">
        <v>34</v>
      </c>
      <c r="AL57" s="94" t="s">
        <v>590</v>
      </c>
      <c r="AM57" s="94" t="s">
        <v>34</v>
      </c>
      <c r="AN57" s="94" t="s">
        <v>590</v>
      </c>
      <c r="AO57" s="94" t="s">
        <v>34</v>
      </c>
      <c r="AP57" s="94" t="s">
        <v>590</v>
      </c>
      <c r="AQ57" s="94" t="s">
        <v>34</v>
      </c>
      <c r="AR57" s="94" t="s">
        <v>590</v>
      </c>
      <c r="AS57" s="94" t="s">
        <v>34</v>
      </c>
      <c r="AT57" s="94" t="s">
        <v>590</v>
      </c>
      <c r="AU57" s="94" t="s">
        <v>34</v>
      </c>
      <c r="AV57" s="94" t="s">
        <v>590</v>
      </c>
      <c r="AW57" s="94" t="s">
        <v>590</v>
      </c>
      <c r="AX57" s="55" t="s">
        <v>452</v>
      </c>
      <c r="AY57" s="56">
        <f t="shared" si="0"/>
        <v>-1.0149999999999999</v>
      </c>
      <c r="AZ57" s="28" t="str">
        <f t="shared" si="1"/>
        <v>-1,015 протяженность, км</v>
      </c>
    </row>
    <row r="58" spans="1:54" ht="36.75" customHeight="1" x14ac:dyDescent="0.25">
      <c r="A58" s="85" t="s">
        <v>473</v>
      </c>
      <c r="B58" s="85" t="s">
        <v>469</v>
      </c>
      <c r="C58" s="94" t="s">
        <v>590</v>
      </c>
      <c r="D58" s="94" t="s">
        <v>590</v>
      </c>
      <c r="E58" s="94" t="s">
        <v>590</v>
      </c>
      <c r="F58" s="94" t="s">
        <v>590</v>
      </c>
      <c r="G58" s="94" t="s">
        <v>590</v>
      </c>
      <c r="H58" s="94" t="s">
        <v>590</v>
      </c>
      <c r="I58" s="94" t="s">
        <v>34</v>
      </c>
      <c r="J58" s="94" t="s">
        <v>590</v>
      </c>
      <c r="K58" s="94" t="s">
        <v>34</v>
      </c>
      <c r="L58" s="94" t="s">
        <v>590</v>
      </c>
      <c r="M58" s="94" t="s">
        <v>34</v>
      </c>
      <c r="N58" s="94" t="s">
        <v>590</v>
      </c>
      <c r="O58" s="94" t="s">
        <v>34</v>
      </c>
      <c r="P58" s="94" t="s">
        <v>590</v>
      </c>
      <c r="Q58" s="94" t="s">
        <v>34</v>
      </c>
      <c r="R58" s="94" t="s">
        <v>590</v>
      </c>
      <c r="S58" s="94" t="s">
        <v>34</v>
      </c>
      <c r="T58" s="94" t="s">
        <v>590</v>
      </c>
      <c r="U58" s="94" t="s">
        <v>34</v>
      </c>
      <c r="V58" s="94" t="s">
        <v>590</v>
      </c>
      <c r="W58" s="94" t="s">
        <v>34</v>
      </c>
      <c r="X58" s="94" t="s">
        <v>590</v>
      </c>
      <c r="Y58" s="94" t="s">
        <v>34</v>
      </c>
      <c r="Z58" s="94" t="s">
        <v>590</v>
      </c>
      <c r="AA58" s="94" t="s">
        <v>34</v>
      </c>
      <c r="AB58" s="94" t="s">
        <v>590</v>
      </c>
      <c r="AC58" s="94" t="s">
        <v>34</v>
      </c>
      <c r="AD58" s="94" t="s">
        <v>590</v>
      </c>
      <c r="AE58" s="94" t="s">
        <v>34</v>
      </c>
      <c r="AF58" s="94" t="s">
        <v>590</v>
      </c>
      <c r="AG58" s="94" t="s">
        <v>34</v>
      </c>
      <c r="AH58" s="94" t="s">
        <v>590</v>
      </c>
      <c r="AI58" s="94" t="s">
        <v>34</v>
      </c>
      <c r="AJ58" s="94" t="s">
        <v>590</v>
      </c>
      <c r="AK58" s="94" t="s">
        <v>34</v>
      </c>
      <c r="AL58" s="94" t="s">
        <v>590</v>
      </c>
      <c r="AM58" s="94" t="s">
        <v>34</v>
      </c>
      <c r="AN58" s="94" t="s">
        <v>590</v>
      </c>
      <c r="AO58" s="94" t="s">
        <v>34</v>
      </c>
      <c r="AP58" s="94" t="s">
        <v>590</v>
      </c>
      <c r="AQ58" s="94" t="s">
        <v>34</v>
      </c>
      <c r="AR58" s="94" t="s">
        <v>590</v>
      </c>
      <c r="AS58" s="94" t="s">
        <v>34</v>
      </c>
      <c r="AT58" s="94" t="s">
        <v>590</v>
      </c>
      <c r="AU58" s="94" t="s">
        <v>34</v>
      </c>
      <c r="AV58" s="94" t="s">
        <v>590</v>
      </c>
      <c r="AW58" s="94" t="s">
        <v>590</v>
      </c>
      <c r="AX58" s="55"/>
      <c r="AY58" s="56"/>
    </row>
    <row r="59" spans="1:54" ht="28.5" x14ac:dyDescent="0.25">
      <c r="A59" s="85" t="s">
        <v>542</v>
      </c>
      <c r="B59" s="83" t="s">
        <v>317</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c r="AO59" s="94"/>
      <c r="AP59" s="94"/>
      <c r="AQ59" s="94"/>
      <c r="AR59" s="94"/>
      <c r="AS59" s="94"/>
      <c r="AT59" s="94"/>
      <c r="AU59" s="94"/>
      <c r="AV59" s="94"/>
      <c r="AW59" s="94"/>
      <c r="AX59" s="55"/>
      <c r="AY59" s="56"/>
    </row>
    <row r="60" spans="1:54" x14ac:dyDescent="0.25">
      <c r="A60" s="85" t="s">
        <v>318</v>
      </c>
      <c r="B60" s="85" t="s">
        <v>319</v>
      </c>
      <c r="C60" s="94" t="s">
        <v>590</v>
      </c>
      <c r="D60" s="94" t="s">
        <v>598</v>
      </c>
      <c r="E60" s="94" t="s">
        <v>598</v>
      </c>
      <c r="F60" s="94" t="s">
        <v>598</v>
      </c>
      <c r="G60" s="94" t="s">
        <v>590</v>
      </c>
      <c r="H60" s="94" t="s">
        <v>590</v>
      </c>
      <c r="I60" s="94" t="s">
        <v>34</v>
      </c>
      <c r="J60" s="94" t="s">
        <v>590</v>
      </c>
      <c r="K60" s="94" t="s">
        <v>34</v>
      </c>
      <c r="L60" s="94" t="s">
        <v>590</v>
      </c>
      <c r="M60" s="94" t="s">
        <v>34</v>
      </c>
      <c r="N60" s="94" t="s">
        <v>590</v>
      </c>
      <c r="O60" s="94" t="s">
        <v>34</v>
      </c>
      <c r="P60" s="94" t="s">
        <v>615</v>
      </c>
      <c r="Q60" s="94" t="s">
        <v>616</v>
      </c>
      <c r="R60" s="94" t="s">
        <v>590</v>
      </c>
      <c r="S60" s="94" t="s">
        <v>34</v>
      </c>
      <c r="T60" s="94" t="s">
        <v>590</v>
      </c>
      <c r="U60" s="94" t="s">
        <v>34</v>
      </c>
      <c r="V60" s="94" t="s">
        <v>590</v>
      </c>
      <c r="W60" s="94" t="s">
        <v>34</v>
      </c>
      <c r="X60" s="94" t="s">
        <v>590</v>
      </c>
      <c r="Y60" s="94" t="s">
        <v>34</v>
      </c>
      <c r="Z60" s="94" t="s">
        <v>590</v>
      </c>
      <c r="AA60" s="94" t="s">
        <v>34</v>
      </c>
      <c r="AB60" s="94" t="s">
        <v>590</v>
      </c>
      <c r="AC60" s="94" t="s">
        <v>34</v>
      </c>
      <c r="AD60" s="94" t="s">
        <v>590</v>
      </c>
      <c r="AE60" s="94" t="s">
        <v>34</v>
      </c>
      <c r="AF60" s="94" t="s">
        <v>590</v>
      </c>
      <c r="AG60" s="94" t="s">
        <v>34</v>
      </c>
      <c r="AH60" s="94" t="s">
        <v>598</v>
      </c>
      <c r="AI60" s="94" t="s">
        <v>541</v>
      </c>
      <c r="AJ60" s="94" t="s">
        <v>590</v>
      </c>
      <c r="AK60" s="94" t="s">
        <v>34</v>
      </c>
      <c r="AL60" s="94" t="s">
        <v>590</v>
      </c>
      <c r="AM60" s="94" t="s">
        <v>34</v>
      </c>
      <c r="AN60" s="94" t="s">
        <v>590</v>
      </c>
      <c r="AO60" s="94" t="s">
        <v>34</v>
      </c>
      <c r="AP60" s="94" t="s">
        <v>590</v>
      </c>
      <c r="AQ60" s="94" t="s">
        <v>34</v>
      </c>
      <c r="AR60" s="94" t="s">
        <v>590</v>
      </c>
      <c r="AS60" s="94" t="s">
        <v>34</v>
      </c>
      <c r="AT60" s="94" t="s">
        <v>590</v>
      </c>
      <c r="AU60" s="94" t="s">
        <v>34</v>
      </c>
      <c r="AV60" s="94" t="s">
        <v>590</v>
      </c>
      <c r="AW60" s="94" t="s">
        <v>598</v>
      </c>
      <c r="AX60" s="55"/>
      <c r="AY60" s="56"/>
    </row>
    <row r="61" spans="1:54" x14ac:dyDescent="0.25">
      <c r="A61" s="85" t="s">
        <v>320</v>
      </c>
      <c r="B61" s="85" t="s">
        <v>321</v>
      </c>
      <c r="C61" s="94" t="s">
        <v>590</v>
      </c>
      <c r="D61" s="94" t="s">
        <v>590</v>
      </c>
      <c r="E61" s="94" t="s">
        <v>590</v>
      </c>
      <c r="F61" s="94" t="s">
        <v>590</v>
      </c>
      <c r="G61" s="94" t="s">
        <v>590</v>
      </c>
      <c r="H61" s="94" t="s">
        <v>590</v>
      </c>
      <c r="I61" s="94" t="s">
        <v>34</v>
      </c>
      <c r="J61" s="94" t="s">
        <v>590</v>
      </c>
      <c r="K61" s="94" t="s">
        <v>34</v>
      </c>
      <c r="L61" s="94" t="s">
        <v>590</v>
      </c>
      <c r="M61" s="94" t="s">
        <v>34</v>
      </c>
      <c r="N61" s="94" t="s">
        <v>590</v>
      </c>
      <c r="O61" s="94" t="s">
        <v>34</v>
      </c>
      <c r="P61" s="94" t="s">
        <v>590</v>
      </c>
      <c r="Q61" s="94" t="s">
        <v>34</v>
      </c>
      <c r="R61" s="94" t="s">
        <v>590</v>
      </c>
      <c r="S61" s="94" t="s">
        <v>34</v>
      </c>
      <c r="T61" s="94" t="s">
        <v>590</v>
      </c>
      <c r="U61" s="94" t="s">
        <v>34</v>
      </c>
      <c r="V61" s="94" t="s">
        <v>590</v>
      </c>
      <c r="W61" s="94" t="s">
        <v>34</v>
      </c>
      <c r="X61" s="94" t="s">
        <v>590</v>
      </c>
      <c r="Y61" s="94" t="s">
        <v>34</v>
      </c>
      <c r="Z61" s="94" t="s">
        <v>590</v>
      </c>
      <c r="AA61" s="94" t="s">
        <v>34</v>
      </c>
      <c r="AB61" s="94" t="s">
        <v>590</v>
      </c>
      <c r="AC61" s="94" t="s">
        <v>34</v>
      </c>
      <c r="AD61" s="94" t="s">
        <v>590</v>
      </c>
      <c r="AE61" s="94" t="s">
        <v>34</v>
      </c>
      <c r="AF61" s="94" t="s">
        <v>590</v>
      </c>
      <c r="AG61" s="94" t="s">
        <v>34</v>
      </c>
      <c r="AH61" s="94" t="s">
        <v>590</v>
      </c>
      <c r="AI61" s="94" t="s">
        <v>34</v>
      </c>
      <c r="AJ61" s="94" t="s">
        <v>590</v>
      </c>
      <c r="AK61" s="94" t="s">
        <v>34</v>
      </c>
      <c r="AL61" s="94" t="s">
        <v>590</v>
      </c>
      <c r="AM61" s="94" t="s">
        <v>34</v>
      </c>
      <c r="AN61" s="94" t="s">
        <v>590</v>
      </c>
      <c r="AO61" s="94" t="s">
        <v>34</v>
      </c>
      <c r="AP61" s="94" t="s">
        <v>590</v>
      </c>
      <c r="AQ61" s="94" t="s">
        <v>34</v>
      </c>
      <c r="AR61" s="94" t="s">
        <v>590</v>
      </c>
      <c r="AS61" s="94" t="s">
        <v>34</v>
      </c>
      <c r="AT61" s="94" t="s">
        <v>590</v>
      </c>
      <c r="AU61" s="94" t="s">
        <v>34</v>
      </c>
      <c r="AV61" s="94" t="s">
        <v>590</v>
      </c>
      <c r="AW61" s="94" t="s">
        <v>590</v>
      </c>
      <c r="AX61" s="54"/>
      <c r="AY61" s="54"/>
    </row>
    <row r="62" spans="1:54" x14ac:dyDescent="0.25">
      <c r="A62" s="85" t="s">
        <v>322</v>
      </c>
      <c r="B62" s="85" t="s">
        <v>323</v>
      </c>
      <c r="C62" s="94" t="s">
        <v>590</v>
      </c>
      <c r="D62" s="94" t="s">
        <v>612</v>
      </c>
      <c r="E62" s="94" t="s">
        <v>612</v>
      </c>
      <c r="F62" s="94" t="s">
        <v>612</v>
      </c>
      <c r="G62" s="94" t="s">
        <v>590</v>
      </c>
      <c r="H62" s="94" t="s">
        <v>590</v>
      </c>
      <c r="I62" s="94" t="s">
        <v>34</v>
      </c>
      <c r="J62" s="94" t="s">
        <v>590</v>
      </c>
      <c r="K62" s="94" t="s">
        <v>34</v>
      </c>
      <c r="L62" s="94" t="s">
        <v>590</v>
      </c>
      <c r="M62" s="94" t="s">
        <v>34</v>
      </c>
      <c r="N62" s="94" t="s">
        <v>590</v>
      </c>
      <c r="O62" s="94" t="s">
        <v>34</v>
      </c>
      <c r="P62" s="94" t="s">
        <v>590</v>
      </c>
      <c r="Q62" s="94" t="s">
        <v>541</v>
      </c>
      <c r="R62" s="94" t="s">
        <v>590</v>
      </c>
      <c r="S62" s="94" t="s">
        <v>34</v>
      </c>
      <c r="T62" s="94" t="s">
        <v>590</v>
      </c>
      <c r="U62" s="94" t="s">
        <v>34</v>
      </c>
      <c r="V62" s="94" t="s">
        <v>590</v>
      </c>
      <c r="W62" s="94" t="s">
        <v>34</v>
      </c>
      <c r="X62" s="94" t="s">
        <v>590</v>
      </c>
      <c r="Y62" s="94" t="s">
        <v>34</v>
      </c>
      <c r="Z62" s="94" t="s">
        <v>590</v>
      </c>
      <c r="AA62" s="94" t="s">
        <v>34</v>
      </c>
      <c r="AB62" s="94" t="s">
        <v>590</v>
      </c>
      <c r="AC62" s="94" t="s">
        <v>34</v>
      </c>
      <c r="AD62" s="94" t="s">
        <v>590</v>
      </c>
      <c r="AE62" s="94" t="s">
        <v>34</v>
      </c>
      <c r="AF62" s="94" t="s">
        <v>590</v>
      </c>
      <c r="AG62" s="94" t="s">
        <v>34</v>
      </c>
      <c r="AH62" s="94" t="s">
        <v>612</v>
      </c>
      <c r="AI62" s="94" t="s">
        <v>541</v>
      </c>
      <c r="AJ62" s="94" t="s">
        <v>590</v>
      </c>
      <c r="AK62" s="94" t="s">
        <v>34</v>
      </c>
      <c r="AL62" s="94" t="s">
        <v>590</v>
      </c>
      <c r="AM62" s="94" t="s">
        <v>34</v>
      </c>
      <c r="AN62" s="94" t="s">
        <v>590</v>
      </c>
      <c r="AO62" s="94" t="s">
        <v>34</v>
      </c>
      <c r="AP62" s="94" t="s">
        <v>590</v>
      </c>
      <c r="AQ62" s="94" t="s">
        <v>34</v>
      </c>
      <c r="AR62" s="94" t="s">
        <v>590</v>
      </c>
      <c r="AS62" s="94" t="s">
        <v>34</v>
      </c>
      <c r="AT62" s="94" t="s">
        <v>590</v>
      </c>
      <c r="AU62" s="94" t="s">
        <v>34</v>
      </c>
      <c r="AV62" s="94" t="s">
        <v>590</v>
      </c>
      <c r="AW62" s="94" t="s">
        <v>612</v>
      </c>
      <c r="AX62" s="54"/>
      <c r="AY62" s="54"/>
    </row>
    <row r="63" spans="1:54" x14ac:dyDescent="0.25">
      <c r="A63" s="85" t="s">
        <v>324</v>
      </c>
      <c r="B63" s="85" t="s">
        <v>325</v>
      </c>
      <c r="C63" s="94" t="s">
        <v>590</v>
      </c>
      <c r="D63" s="94" t="s">
        <v>590</v>
      </c>
      <c r="E63" s="94" t="s">
        <v>590</v>
      </c>
      <c r="F63" s="94" t="s">
        <v>590</v>
      </c>
      <c r="G63" s="94" t="s">
        <v>590</v>
      </c>
      <c r="H63" s="94" t="s">
        <v>590</v>
      </c>
      <c r="I63" s="94" t="s">
        <v>34</v>
      </c>
      <c r="J63" s="94" t="s">
        <v>590</v>
      </c>
      <c r="K63" s="94" t="s">
        <v>34</v>
      </c>
      <c r="L63" s="94" t="s">
        <v>590</v>
      </c>
      <c r="M63" s="94" t="s">
        <v>34</v>
      </c>
      <c r="N63" s="94" t="s">
        <v>590</v>
      </c>
      <c r="O63" s="94" t="s">
        <v>34</v>
      </c>
      <c r="P63" s="94" t="s">
        <v>590</v>
      </c>
      <c r="Q63" s="94" t="s">
        <v>34</v>
      </c>
      <c r="R63" s="94" t="s">
        <v>590</v>
      </c>
      <c r="S63" s="94" t="s">
        <v>34</v>
      </c>
      <c r="T63" s="94" t="s">
        <v>590</v>
      </c>
      <c r="U63" s="94" t="s">
        <v>34</v>
      </c>
      <c r="V63" s="94" t="s">
        <v>590</v>
      </c>
      <c r="W63" s="94" t="s">
        <v>34</v>
      </c>
      <c r="X63" s="94" t="s">
        <v>590</v>
      </c>
      <c r="Y63" s="94" t="s">
        <v>34</v>
      </c>
      <c r="Z63" s="94" t="s">
        <v>590</v>
      </c>
      <c r="AA63" s="94" t="s">
        <v>34</v>
      </c>
      <c r="AB63" s="94" t="s">
        <v>590</v>
      </c>
      <c r="AC63" s="94" t="s">
        <v>34</v>
      </c>
      <c r="AD63" s="94" t="s">
        <v>590</v>
      </c>
      <c r="AE63" s="94" t="s">
        <v>34</v>
      </c>
      <c r="AF63" s="94" t="s">
        <v>590</v>
      </c>
      <c r="AG63" s="94" t="s">
        <v>34</v>
      </c>
      <c r="AH63" s="94" t="s">
        <v>590</v>
      </c>
      <c r="AI63" s="94" t="s">
        <v>34</v>
      </c>
      <c r="AJ63" s="94" t="s">
        <v>590</v>
      </c>
      <c r="AK63" s="94" t="s">
        <v>34</v>
      </c>
      <c r="AL63" s="94" t="s">
        <v>590</v>
      </c>
      <c r="AM63" s="94" t="s">
        <v>34</v>
      </c>
      <c r="AN63" s="94" t="s">
        <v>590</v>
      </c>
      <c r="AO63" s="94" t="s">
        <v>34</v>
      </c>
      <c r="AP63" s="94" t="s">
        <v>590</v>
      </c>
      <c r="AQ63" s="94" t="s">
        <v>34</v>
      </c>
      <c r="AR63" s="94" t="s">
        <v>590</v>
      </c>
      <c r="AS63" s="94" t="s">
        <v>34</v>
      </c>
      <c r="AT63" s="94" t="s">
        <v>590</v>
      </c>
      <c r="AU63" s="94" t="s">
        <v>34</v>
      </c>
      <c r="AV63" s="94" t="s">
        <v>590</v>
      </c>
      <c r="AW63" s="94" t="s">
        <v>590</v>
      </c>
      <c r="AX63" s="54"/>
      <c r="AY63" s="54"/>
    </row>
    <row r="64" spans="1:54" x14ac:dyDescent="0.25">
      <c r="A64" s="85" t="s">
        <v>326</v>
      </c>
      <c r="B64" s="85" t="s">
        <v>327</v>
      </c>
      <c r="C64" s="94" t="s">
        <v>590</v>
      </c>
      <c r="D64" s="94" t="s">
        <v>613</v>
      </c>
      <c r="E64" s="94" t="s">
        <v>613</v>
      </c>
      <c r="F64" s="94" t="s">
        <v>613</v>
      </c>
      <c r="G64" s="94" t="s">
        <v>590</v>
      </c>
      <c r="H64" s="94" t="s">
        <v>590</v>
      </c>
      <c r="I64" s="94" t="s">
        <v>34</v>
      </c>
      <c r="J64" s="94" t="s">
        <v>590</v>
      </c>
      <c r="K64" s="94" t="s">
        <v>34</v>
      </c>
      <c r="L64" s="94" t="s">
        <v>590</v>
      </c>
      <c r="M64" s="94" t="s">
        <v>34</v>
      </c>
      <c r="N64" s="94" t="s">
        <v>590</v>
      </c>
      <c r="O64" s="94" t="s">
        <v>34</v>
      </c>
      <c r="P64" s="94" t="s">
        <v>590</v>
      </c>
      <c r="Q64" s="94" t="s">
        <v>541</v>
      </c>
      <c r="R64" s="94" t="s">
        <v>590</v>
      </c>
      <c r="S64" s="94" t="s">
        <v>34</v>
      </c>
      <c r="T64" s="94" t="s">
        <v>590</v>
      </c>
      <c r="U64" s="94" t="s">
        <v>34</v>
      </c>
      <c r="V64" s="94" t="s">
        <v>590</v>
      </c>
      <c r="W64" s="94" t="s">
        <v>34</v>
      </c>
      <c r="X64" s="94" t="s">
        <v>590</v>
      </c>
      <c r="Y64" s="94" t="s">
        <v>34</v>
      </c>
      <c r="Z64" s="94" t="s">
        <v>590</v>
      </c>
      <c r="AA64" s="94" t="s">
        <v>34</v>
      </c>
      <c r="AB64" s="94" t="s">
        <v>590</v>
      </c>
      <c r="AC64" s="94" t="s">
        <v>34</v>
      </c>
      <c r="AD64" s="94" t="s">
        <v>590</v>
      </c>
      <c r="AE64" s="94" t="s">
        <v>34</v>
      </c>
      <c r="AF64" s="94" t="s">
        <v>590</v>
      </c>
      <c r="AG64" s="94" t="s">
        <v>34</v>
      </c>
      <c r="AH64" s="94" t="s">
        <v>613</v>
      </c>
      <c r="AI64" s="94" t="s">
        <v>541</v>
      </c>
      <c r="AJ64" s="94" t="s">
        <v>590</v>
      </c>
      <c r="AK64" s="94" t="s">
        <v>34</v>
      </c>
      <c r="AL64" s="94" t="s">
        <v>590</v>
      </c>
      <c r="AM64" s="94" t="s">
        <v>34</v>
      </c>
      <c r="AN64" s="94" t="s">
        <v>590</v>
      </c>
      <c r="AO64" s="94" t="s">
        <v>34</v>
      </c>
      <c r="AP64" s="94" t="s">
        <v>590</v>
      </c>
      <c r="AQ64" s="94" t="s">
        <v>34</v>
      </c>
      <c r="AR64" s="94" t="s">
        <v>590</v>
      </c>
      <c r="AS64" s="94" t="s">
        <v>34</v>
      </c>
      <c r="AT64" s="94" t="s">
        <v>590</v>
      </c>
      <c r="AU64" s="94" t="s">
        <v>34</v>
      </c>
      <c r="AV64" s="94" t="s">
        <v>590</v>
      </c>
      <c r="AW64" s="94" t="s">
        <v>613</v>
      </c>
      <c r="AX64" s="54"/>
      <c r="AY64" s="54"/>
    </row>
    <row r="65" spans="1:66" x14ac:dyDescent="0.25">
      <c r="A65" s="85" t="s">
        <v>328</v>
      </c>
      <c r="B65" s="85" t="s">
        <v>461</v>
      </c>
      <c r="C65" s="94" t="s">
        <v>590</v>
      </c>
      <c r="D65" s="94" t="s">
        <v>614</v>
      </c>
      <c r="E65" s="94" t="s">
        <v>614</v>
      </c>
      <c r="F65" s="94" t="s">
        <v>614</v>
      </c>
      <c r="G65" s="94" t="s">
        <v>590</v>
      </c>
      <c r="H65" s="94" t="s">
        <v>590</v>
      </c>
      <c r="I65" s="94" t="s">
        <v>34</v>
      </c>
      <c r="J65" s="94" t="s">
        <v>590</v>
      </c>
      <c r="K65" s="94" t="s">
        <v>34</v>
      </c>
      <c r="L65" s="94" t="s">
        <v>590</v>
      </c>
      <c r="M65" s="94" t="s">
        <v>34</v>
      </c>
      <c r="N65" s="94" t="s">
        <v>590</v>
      </c>
      <c r="O65" s="94" t="s">
        <v>34</v>
      </c>
      <c r="P65" s="94" t="s">
        <v>590</v>
      </c>
      <c r="Q65" s="94" t="s">
        <v>541</v>
      </c>
      <c r="R65" s="94" t="s">
        <v>590</v>
      </c>
      <c r="S65" s="94" t="s">
        <v>34</v>
      </c>
      <c r="T65" s="94" t="s">
        <v>590</v>
      </c>
      <c r="U65" s="94" t="s">
        <v>34</v>
      </c>
      <c r="V65" s="94" t="s">
        <v>590</v>
      </c>
      <c r="W65" s="94" t="s">
        <v>34</v>
      </c>
      <c r="X65" s="94" t="s">
        <v>590</v>
      </c>
      <c r="Y65" s="94" t="s">
        <v>34</v>
      </c>
      <c r="Z65" s="94" t="s">
        <v>590</v>
      </c>
      <c r="AA65" s="94" t="s">
        <v>34</v>
      </c>
      <c r="AB65" s="94" t="s">
        <v>590</v>
      </c>
      <c r="AC65" s="94" t="s">
        <v>34</v>
      </c>
      <c r="AD65" s="94" t="s">
        <v>590</v>
      </c>
      <c r="AE65" s="94" t="s">
        <v>34</v>
      </c>
      <c r="AF65" s="94" t="s">
        <v>590</v>
      </c>
      <c r="AG65" s="94" t="s">
        <v>34</v>
      </c>
      <c r="AH65" s="94" t="s">
        <v>614</v>
      </c>
      <c r="AI65" s="94" t="s">
        <v>541</v>
      </c>
      <c r="AJ65" s="94" t="s">
        <v>590</v>
      </c>
      <c r="AK65" s="94" t="s">
        <v>34</v>
      </c>
      <c r="AL65" s="94" t="s">
        <v>590</v>
      </c>
      <c r="AM65" s="94" t="s">
        <v>34</v>
      </c>
      <c r="AN65" s="94" t="s">
        <v>590</v>
      </c>
      <c r="AO65" s="94" t="s">
        <v>34</v>
      </c>
      <c r="AP65" s="94" t="s">
        <v>590</v>
      </c>
      <c r="AQ65" s="94" t="s">
        <v>34</v>
      </c>
      <c r="AR65" s="94" t="s">
        <v>590</v>
      </c>
      <c r="AS65" s="94" t="s">
        <v>34</v>
      </c>
      <c r="AT65" s="94" t="s">
        <v>590</v>
      </c>
      <c r="AU65" s="94" t="s">
        <v>34</v>
      </c>
      <c r="AV65" s="94" t="s">
        <v>590</v>
      </c>
      <c r="AW65" s="94" t="s">
        <v>614</v>
      </c>
    </row>
    <row r="66" spans="1:66" ht="54" customHeight="1" x14ac:dyDescent="0.25">
      <c r="A66" s="85" t="s">
        <v>474</v>
      </c>
      <c r="B66" s="85" t="s">
        <v>463</v>
      </c>
      <c r="C66" s="94" t="s">
        <v>590</v>
      </c>
      <c r="D66" s="94" t="s">
        <v>590</v>
      </c>
      <c r="E66" s="94" t="s">
        <v>590</v>
      </c>
      <c r="F66" s="94" t="s">
        <v>590</v>
      </c>
      <c r="G66" s="94" t="s">
        <v>590</v>
      </c>
      <c r="H66" s="94" t="s">
        <v>590</v>
      </c>
      <c r="I66" s="94" t="s">
        <v>34</v>
      </c>
      <c r="J66" s="94" t="s">
        <v>590</v>
      </c>
      <c r="K66" s="94" t="s">
        <v>34</v>
      </c>
      <c r="L66" s="94" t="s">
        <v>590</v>
      </c>
      <c r="M66" s="94" t="s">
        <v>34</v>
      </c>
      <c r="N66" s="94" t="s">
        <v>590</v>
      </c>
      <c r="O66" s="94" t="s">
        <v>34</v>
      </c>
      <c r="P66" s="94" t="s">
        <v>590</v>
      </c>
      <c r="Q66" s="94" t="s">
        <v>34</v>
      </c>
      <c r="R66" s="94" t="s">
        <v>590</v>
      </c>
      <c r="S66" s="94" t="s">
        <v>34</v>
      </c>
      <c r="T66" s="94" t="s">
        <v>590</v>
      </c>
      <c r="U66" s="94" t="s">
        <v>34</v>
      </c>
      <c r="V66" s="94" t="s">
        <v>590</v>
      </c>
      <c r="W66" s="94" t="s">
        <v>34</v>
      </c>
      <c r="X66" s="94" t="s">
        <v>590</v>
      </c>
      <c r="Y66" s="94" t="s">
        <v>34</v>
      </c>
      <c r="Z66" s="94" t="s">
        <v>590</v>
      </c>
      <c r="AA66" s="94" t="s">
        <v>34</v>
      </c>
      <c r="AB66" s="94" t="s">
        <v>590</v>
      </c>
      <c r="AC66" s="94" t="s">
        <v>34</v>
      </c>
      <c r="AD66" s="94" t="s">
        <v>590</v>
      </c>
      <c r="AE66" s="94" t="s">
        <v>34</v>
      </c>
      <c r="AF66" s="94" t="s">
        <v>590</v>
      </c>
      <c r="AG66" s="94" t="s">
        <v>34</v>
      </c>
      <c r="AH66" s="94" t="s">
        <v>590</v>
      </c>
      <c r="AI66" s="94" t="s">
        <v>34</v>
      </c>
      <c r="AJ66" s="94" t="s">
        <v>590</v>
      </c>
      <c r="AK66" s="94" t="s">
        <v>34</v>
      </c>
      <c r="AL66" s="94" t="s">
        <v>590</v>
      </c>
      <c r="AM66" s="94" t="s">
        <v>34</v>
      </c>
      <c r="AN66" s="94" t="s">
        <v>590</v>
      </c>
      <c r="AO66" s="94" t="s">
        <v>34</v>
      </c>
      <c r="AP66" s="94" t="s">
        <v>590</v>
      </c>
      <c r="AQ66" s="94" t="s">
        <v>34</v>
      </c>
      <c r="AR66" s="94" t="s">
        <v>590</v>
      </c>
      <c r="AS66" s="94" t="s">
        <v>34</v>
      </c>
      <c r="AT66" s="94" t="s">
        <v>590</v>
      </c>
      <c r="AU66" s="94" t="s">
        <v>34</v>
      </c>
      <c r="AV66" s="94" t="s">
        <v>590</v>
      </c>
      <c r="AW66" s="94" t="s">
        <v>590</v>
      </c>
    </row>
    <row r="67" spans="1:66" x14ac:dyDescent="0.25">
      <c r="A67" s="85" t="s">
        <v>475</v>
      </c>
      <c r="B67" s="85" t="s">
        <v>465</v>
      </c>
      <c r="C67" s="94" t="s">
        <v>590</v>
      </c>
      <c r="D67" s="94" t="s">
        <v>590</v>
      </c>
      <c r="E67" s="94" t="s">
        <v>590</v>
      </c>
      <c r="F67" s="94" t="s">
        <v>590</v>
      </c>
      <c r="G67" s="94" t="s">
        <v>590</v>
      </c>
      <c r="H67" s="94" t="s">
        <v>590</v>
      </c>
      <c r="I67" s="94" t="s">
        <v>34</v>
      </c>
      <c r="J67" s="94" t="s">
        <v>590</v>
      </c>
      <c r="K67" s="94" t="s">
        <v>34</v>
      </c>
      <c r="L67" s="94" t="s">
        <v>590</v>
      </c>
      <c r="M67" s="94" t="s">
        <v>34</v>
      </c>
      <c r="N67" s="94" t="s">
        <v>590</v>
      </c>
      <c r="O67" s="94" t="s">
        <v>34</v>
      </c>
      <c r="P67" s="94" t="s">
        <v>590</v>
      </c>
      <c r="Q67" s="94" t="s">
        <v>34</v>
      </c>
      <c r="R67" s="94" t="s">
        <v>590</v>
      </c>
      <c r="S67" s="94" t="s">
        <v>34</v>
      </c>
      <c r="T67" s="94" t="s">
        <v>590</v>
      </c>
      <c r="U67" s="94" t="s">
        <v>34</v>
      </c>
      <c r="V67" s="94" t="s">
        <v>590</v>
      </c>
      <c r="W67" s="94" t="s">
        <v>34</v>
      </c>
      <c r="X67" s="94" t="s">
        <v>590</v>
      </c>
      <c r="Y67" s="94" t="s">
        <v>34</v>
      </c>
      <c r="Z67" s="94" t="s">
        <v>590</v>
      </c>
      <c r="AA67" s="94" t="s">
        <v>34</v>
      </c>
      <c r="AB67" s="94" t="s">
        <v>590</v>
      </c>
      <c r="AC67" s="94" t="s">
        <v>34</v>
      </c>
      <c r="AD67" s="94" t="s">
        <v>590</v>
      </c>
      <c r="AE67" s="94" t="s">
        <v>34</v>
      </c>
      <c r="AF67" s="94" t="s">
        <v>590</v>
      </c>
      <c r="AG67" s="94" t="s">
        <v>34</v>
      </c>
      <c r="AH67" s="94" t="s">
        <v>590</v>
      </c>
      <c r="AI67" s="94" t="s">
        <v>34</v>
      </c>
      <c r="AJ67" s="94" t="s">
        <v>590</v>
      </c>
      <c r="AK67" s="94" t="s">
        <v>34</v>
      </c>
      <c r="AL67" s="94" t="s">
        <v>590</v>
      </c>
      <c r="AM67" s="94" t="s">
        <v>34</v>
      </c>
      <c r="AN67" s="94" t="s">
        <v>590</v>
      </c>
      <c r="AO67" s="94" t="s">
        <v>34</v>
      </c>
      <c r="AP67" s="94" t="s">
        <v>590</v>
      </c>
      <c r="AQ67" s="94" t="s">
        <v>34</v>
      </c>
      <c r="AR67" s="94" t="s">
        <v>590</v>
      </c>
      <c r="AS67" s="94" t="s">
        <v>34</v>
      </c>
      <c r="AT67" s="94" t="s">
        <v>590</v>
      </c>
      <c r="AU67" s="94" t="s">
        <v>34</v>
      </c>
      <c r="AV67" s="94" t="s">
        <v>590</v>
      </c>
      <c r="AW67" s="94" t="s">
        <v>590</v>
      </c>
      <c r="AX67" s="37"/>
      <c r="AY67" s="37"/>
      <c r="AZ67" s="37"/>
      <c r="BC67" s="37"/>
      <c r="BD67" s="36"/>
      <c r="BE67" s="37"/>
      <c r="BF67" s="37"/>
      <c r="BG67" s="37"/>
      <c r="BJ67" s="37"/>
      <c r="BK67" s="36"/>
      <c r="BL67" s="37"/>
      <c r="BM67" s="37"/>
      <c r="BN67" s="37"/>
    </row>
    <row r="68" spans="1:66" ht="50.25" customHeight="1" x14ac:dyDescent="0.25">
      <c r="A68" s="85" t="s">
        <v>476</v>
      </c>
      <c r="B68" s="85" t="s">
        <v>467</v>
      </c>
      <c r="C68" s="94" t="s">
        <v>590</v>
      </c>
      <c r="D68" s="94" t="s">
        <v>590</v>
      </c>
      <c r="E68" s="94" t="s">
        <v>590</v>
      </c>
      <c r="F68" s="94" t="s">
        <v>590</v>
      </c>
      <c r="G68" s="94" t="s">
        <v>590</v>
      </c>
      <c r="H68" s="94" t="s">
        <v>590</v>
      </c>
      <c r="I68" s="94" t="s">
        <v>34</v>
      </c>
      <c r="J68" s="94" t="s">
        <v>590</v>
      </c>
      <c r="K68" s="94" t="s">
        <v>34</v>
      </c>
      <c r="L68" s="94" t="s">
        <v>590</v>
      </c>
      <c r="M68" s="94" t="s">
        <v>34</v>
      </c>
      <c r="N68" s="94" t="s">
        <v>590</v>
      </c>
      <c r="O68" s="94" t="s">
        <v>34</v>
      </c>
      <c r="P68" s="94" t="s">
        <v>590</v>
      </c>
      <c r="Q68" s="94" t="s">
        <v>34</v>
      </c>
      <c r="R68" s="94" t="s">
        <v>590</v>
      </c>
      <c r="S68" s="94" t="s">
        <v>34</v>
      </c>
      <c r="T68" s="94" t="s">
        <v>590</v>
      </c>
      <c r="U68" s="94" t="s">
        <v>34</v>
      </c>
      <c r="V68" s="94" t="s">
        <v>590</v>
      </c>
      <c r="W68" s="94" t="s">
        <v>34</v>
      </c>
      <c r="X68" s="94" t="s">
        <v>590</v>
      </c>
      <c r="Y68" s="94" t="s">
        <v>34</v>
      </c>
      <c r="Z68" s="94" t="s">
        <v>590</v>
      </c>
      <c r="AA68" s="94" t="s">
        <v>34</v>
      </c>
      <c r="AB68" s="94" t="s">
        <v>590</v>
      </c>
      <c r="AC68" s="94" t="s">
        <v>34</v>
      </c>
      <c r="AD68" s="94" t="s">
        <v>590</v>
      </c>
      <c r="AE68" s="94" t="s">
        <v>34</v>
      </c>
      <c r="AF68" s="94" t="s">
        <v>590</v>
      </c>
      <c r="AG68" s="94" t="s">
        <v>34</v>
      </c>
      <c r="AH68" s="94" t="s">
        <v>590</v>
      </c>
      <c r="AI68" s="94" t="s">
        <v>34</v>
      </c>
      <c r="AJ68" s="94" t="s">
        <v>590</v>
      </c>
      <c r="AK68" s="94" t="s">
        <v>34</v>
      </c>
      <c r="AL68" s="94" t="s">
        <v>590</v>
      </c>
      <c r="AM68" s="94" t="s">
        <v>34</v>
      </c>
      <c r="AN68" s="94" t="s">
        <v>590</v>
      </c>
      <c r="AO68" s="94" t="s">
        <v>34</v>
      </c>
      <c r="AP68" s="94" t="s">
        <v>590</v>
      </c>
      <c r="AQ68" s="94" t="s">
        <v>34</v>
      </c>
      <c r="AR68" s="94" t="s">
        <v>590</v>
      </c>
      <c r="AS68" s="94" t="s">
        <v>34</v>
      </c>
      <c r="AT68" s="94" t="s">
        <v>590</v>
      </c>
      <c r="AU68" s="94" t="s">
        <v>34</v>
      </c>
      <c r="AV68" s="94" t="s">
        <v>590</v>
      </c>
      <c r="AW68" s="94" t="s">
        <v>590</v>
      </c>
    </row>
    <row r="69" spans="1:66" x14ac:dyDescent="0.25">
      <c r="A69" s="85" t="s">
        <v>477</v>
      </c>
      <c r="B69" s="85" t="s">
        <v>469</v>
      </c>
      <c r="C69" s="94" t="s">
        <v>590</v>
      </c>
      <c r="D69" s="94" t="s">
        <v>590</v>
      </c>
      <c r="E69" s="94" t="s">
        <v>590</v>
      </c>
      <c r="F69" s="94" t="s">
        <v>590</v>
      </c>
      <c r="G69" s="94" t="s">
        <v>590</v>
      </c>
      <c r="H69" s="94" t="s">
        <v>590</v>
      </c>
      <c r="I69" s="94" t="s">
        <v>34</v>
      </c>
      <c r="J69" s="94" t="s">
        <v>590</v>
      </c>
      <c r="K69" s="94" t="s">
        <v>34</v>
      </c>
      <c r="L69" s="94" t="s">
        <v>590</v>
      </c>
      <c r="M69" s="94" t="s">
        <v>34</v>
      </c>
      <c r="N69" s="94" t="s">
        <v>590</v>
      </c>
      <c r="O69" s="94" t="s">
        <v>34</v>
      </c>
      <c r="P69" s="94" t="s">
        <v>590</v>
      </c>
      <c r="Q69" s="94" t="s">
        <v>34</v>
      </c>
      <c r="R69" s="94" t="s">
        <v>590</v>
      </c>
      <c r="S69" s="94" t="s">
        <v>34</v>
      </c>
      <c r="T69" s="94" t="s">
        <v>590</v>
      </c>
      <c r="U69" s="94" t="s">
        <v>34</v>
      </c>
      <c r="V69" s="94" t="s">
        <v>590</v>
      </c>
      <c r="W69" s="94" t="s">
        <v>34</v>
      </c>
      <c r="X69" s="94" t="s">
        <v>590</v>
      </c>
      <c r="Y69" s="94" t="s">
        <v>34</v>
      </c>
      <c r="Z69" s="94" t="s">
        <v>590</v>
      </c>
      <c r="AA69" s="94" t="s">
        <v>34</v>
      </c>
      <c r="AB69" s="94" t="s">
        <v>590</v>
      </c>
      <c r="AC69" s="94" t="s">
        <v>34</v>
      </c>
      <c r="AD69" s="94" t="s">
        <v>590</v>
      </c>
      <c r="AE69" s="94" t="s">
        <v>34</v>
      </c>
      <c r="AF69" s="94" t="s">
        <v>590</v>
      </c>
      <c r="AG69" s="94" t="s">
        <v>34</v>
      </c>
      <c r="AH69" s="94" t="s">
        <v>590</v>
      </c>
      <c r="AI69" s="94" t="s">
        <v>34</v>
      </c>
      <c r="AJ69" s="94" t="s">
        <v>590</v>
      </c>
      <c r="AK69" s="94" t="s">
        <v>34</v>
      </c>
      <c r="AL69" s="94" t="s">
        <v>590</v>
      </c>
      <c r="AM69" s="94" t="s">
        <v>34</v>
      </c>
      <c r="AN69" s="94" t="s">
        <v>590</v>
      </c>
      <c r="AO69" s="94" t="s">
        <v>34</v>
      </c>
      <c r="AP69" s="94" t="s">
        <v>590</v>
      </c>
      <c r="AQ69" s="94" t="s">
        <v>34</v>
      </c>
      <c r="AR69" s="94" t="s">
        <v>590</v>
      </c>
      <c r="AS69" s="94" t="s">
        <v>34</v>
      </c>
      <c r="AT69" s="94" t="s">
        <v>590</v>
      </c>
      <c r="AU69" s="94" t="s">
        <v>34</v>
      </c>
      <c r="AV69" s="94" t="s">
        <v>590</v>
      </c>
      <c r="AW69" s="94" t="s">
        <v>590</v>
      </c>
    </row>
    <row r="70" spans="1:66" ht="36.75" customHeight="1" x14ac:dyDescent="0.25">
      <c r="A70" s="85" t="s">
        <v>543</v>
      </c>
      <c r="B70" s="85" t="s">
        <v>329</v>
      </c>
      <c r="C70" s="94" t="s">
        <v>590</v>
      </c>
      <c r="D70" s="94" t="s">
        <v>590</v>
      </c>
      <c r="E70" s="94" t="s">
        <v>590</v>
      </c>
      <c r="F70" s="94" t="s">
        <v>590</v>
      </c>
      <c r="G70" s="94" t="s">
        <v>590</v>
      </c>
      <c r="H70" s="94" t="s">
        <v>590</v>
      </c>
      <c r="I70" s="94" t="s">
        <v>34</v>
      </c>
      <c r="J70" s="94" t="s">
        <v>590</v>
      </c>
      <c r="K70" s="94" t="s">
        <v>34</v>
      </c>
      <c r="L70" s="94" t="s">
        <v>590</v>
      </c>
      <c r="M70" s="94" t="s">
        <v>34</v>
      </c>
      <c r="N70" s="94" t="s">
        <v>590</v>
      </c>
      <c r="O70" s="94" t="s">
        <v>34</v>
      </c>
      <c r="P70" s="94" t="s">
        <v>590</v>
      </c>
      <c r="Q70" s="94" t="s">
        <v>34</v>
      </c>
      <c r="R70" s="94" t="s">
        <v>590</v>
      </c>
      <c r="S70" s="94" t="s">
        <v>34</v>
      </c>
      <c r="T70" s="94" t="s">
        <v>590</v>
      </c>
      <c r="U70" s="94" t="s">
        <v>34</v>
      </c>
      <c r="V70" s="94" t="s">
        <v>590</v>
      </c>
      <c r="W70" s="94" t="s">
        <v>34</v>
      </c>
      <c r="X70" s="94" t="s">
        <v>590</v>
      </c>
      <c r="Y70" s="94" t="s">
        <v>34</v>
      </c>
      <c r="Z70" s="94" t="s">
        <v>590</v>
      </c>
      <c r="AA70" s="94" t="s">
        <v>34</v>
      </c>
      <c r="AB70" s="94" t="s">
        <v>590</v>
      </c>
      <c r="AC70" s="94" t="s">
        <v>34</v>
      </c>
      <c r="AD70" s="94" t="s">
        <v>590</v>
      </c>
      <c r="AE70" s="94" t="s">
        <v>34</v>
      </c>
      <c r="AF70" s="94" t="s">
        <v>590</v>
      </c>
      <c r="AG70" s="94" t="s">
        <v>34</v>
      </c>
      <c r="AH70" s="94" t="s">
        <v>590</v>
      </c>
      <c r="AI70" s="94" t="s">
        <v>34</v>
      </c>
      <c r="AJ70" s="94" t="s">
        <v>590</v>
      </c>
      <c r="AK70" s="94" t="s">
        <v>34</v>
      </c>
      <c r="AL70" s="94" t="s">
        <v>590</v>
      </c>
      <c r="AM70" s="94" t="s">
        <v>34</v>
      </c>
      <c r="AN70" s="94" t="s">
        <v>590</v>
      </c>
      <c r="AO70" s="94" t="s">
        <v>34</v>
      </c>
      <c r="AP70" s="94" t="s">
        <v>590</v>
      </c>
      <c r="AQ70" s="94" t="s">
        <v>34</v>
      </c>
      <c r="AR70" s="94" t="s">
        <v>590</v>
      </c>
      <c r="AS70" s="94" t="s">
        <v>34</v>
      </c>
      <c r="AT70" s="94" t="s">
        <v>590</v>
      </c>
      <c r="AU70" s="94" t="s">
        <v>34</v>
      </c>
      <c r="AV70" s="94" t="s">
        <v>590</v>
      </c>
      <c r="AW70" s="94" t="s">
        <v>590</v>
      </c>
    </row>
    <row r="71" spans="1:66" x14ac:dyDescent="0.25">
      <c r="A71" s="85" t="s">
        <v>544</v>
      </c>
      <c r="B71" s="83" t="s">
        <v>330</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4"/>
      <c r="AL71" s="94"/>
      <c r="AM71" s="94"/>
      <c r="AN71" s="94"/>
      <c r="AO71" s="94"/>
      <c r="AP71" s="94"/>
      <c r="AQ71" s="94"/>
      <c r="AR71" s="94"/>
      <c r="AS71" s="94"/>
      <c r="AT71" s="94"/>
      <c r="AU71" s="94"/>
      <c r="AV71" s="94"/>
      <c r="AW71" s="94"/>
    </row>
    <row r="72" spans="1:66" ht="51" customHeight="1" x14ac:dyDescent="0.25">
      <c r="A72" s="85" t="s">
        <v>331</v>
      </c>
      <c r="B72" s="85" t="s">
        <v>310</v>
      </c>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c r="AC72" s="94"/>
      <c r="AD72" s="94"/>
      <c r="AE72" s="94"/>
      <c r="AF72" s="94"/>
      <c r="AG72" s="94"/>
      <c r="AH72" s="94"/>
      <c r="AI72" s="94"/>
      <c r="AJ72" s="94"/>
      <c r="AK72" s="94"/>
      <c r="AL72" s="94"/>
      <c r="AM72" s="94"/>
      <c r="AN72" s="94"/>
      <c r="AO72" s="94"/>
      <c r="AP72" s="94"/>
      <c r="AQ72" s="94"/>
      <c r="AR72" s="94"/>
      <c r="AS72" s="94"/>
      <c r="AT72" s="94"/>
      <c r="AU72" s="94"/>
      <c r="AV72" s="94"/>
      <c r="AW72" s="94"/>
    </row>
    <row r="73" spans="1:66" ht="32.25" customHeight="1" x14ac:dyDescent="0.25">
      <c r="A73" s="85" t="s">
        <v>332</v>
      </c>
      <c r="B73" s="85" t="s">
        <v>298</v>
      </c>
      <c r="C73" s="94" t="s">
        <v>590</v>
      </c>
      <c r="D73" s="94" t="s">
        <v>590</v>
      </c>
      <c r="E73" s="94" t="s">
        <v>590</v>
      </c>
      <c r="F73" s="94" t="s">
        <v>590</v>
      </c>
      <c r="G73" s="94" t="s">
        <v>590</v>
      </c>
      <c r="H73" s="94" t="s">
        <v>590</v>
      </c>
      <c r="I73" s="94" t="s">
        <v>34</v>
      </c>
      <c r="J73" s="94" t="s">
        <v>590</v>
      </c>
      <c r="K73" s="94" t="s">
        <v>34</v>
      </c>
      <c r="L73" s="94" t="s">
        <v>590</v>
      </c>
      <c r="M73" s="94" t="s">
        <v>34</v>
      </c>
      <c r="N73" s="94" t="s">
        <v>590</v>
      </c>
      <c r="O73" s="94" t="s">
        <v>34</v>
      </c>
      <c r="P73" s="94" t="s">
        <v>590</v>
      </c>
      <c r="Q73" s="94" t="s">
        <v>34</v>
      </c>
      <c r="R73" s="94" t="s">
        <v>590</v>
      </c>
      <c r="S73" s="94" t="s">
        <v>34</v>
      </c>
      <c r="T73" s="94" t="s">
        <v>590</v>
      </c>
      <c r="U73" s="94" t="s">
        <v>34</v>
      </c>
      <c r="V73" s="94" t="s">
        <v>590</v>
      </c>
      <c r="W73" s="94" t="s">
        <v>34</v>
      </c>
      <c r="X73" s="94" t="s">
        <v>590</v>
      </c>
      <c r="Y73" s="94" t="s">
        <v>34</v>
      </c>
      <c r="Z73" s="94" t="s">
        <v>590</v>
      </c>
      <c r="AA73" s="94" t="s">
        <v>34</v>
      </c>
      <c r="AB73" s="94" t="s">
        <v>590</v>
      </c>
      <c r="AC73" s="94" t="s">
        <v>34</v>
      </c>
      <c r="AD73" s="94" t="s">
        <v>590</v>
      </c>
      <c r="AE73" s="94" t="s">
        <v>34</v>
      </c>
      <c r="AF73" s="94" t="s">
        <v>590</v>
      </c>
      <c r="AG73" s="94" t="s">
        <v>34</v>
      </c>
      <c r="AH73" s="94" t="s">
        <v>590</v>
      </c>
      <c r="AI73" s="94" t="s">
        <v>34</v>
      </c>
      <c r="AJ73" s="94" t="s">
        <v>590</v>
      </c>
      <c r="AK73" s="94" t="s">
        <v>34</v>
      </c>
      <c r="AL73" s="94" t="s">
        <v>590</v>
      </c>
      <c r="AM73" s="94" t="s">
        <v>34</v>
      </c>
      <c r="AN73" s="94" t="s">
        <v>590</v>
      </c>
      <c r="AO73" s="94" t="s">
        <v>34</v>
      </c>
      <c r="AP73" s="94" t="s">
        <v>590</v>
      </c>
      <c r="AQ73" s="94" t="s">
        <v>34</v>
      </c>
      <c r="AR73" s="94" t="s">
        <v>590</v>
      </c>
      <c r="AS73" s="94" t="s">
        <v>34</v>
      </c>
      <c r="AT73" s="94" t="s">
        <v>590</v>
      </c>
      <c r="AU73" s="94" t="s">
        <v>34</v>
      </c>
      <c r="AV73" s="94" t="s">
        <v>590</v>
      </c>
      <c r="AW73" s="94" t="s">
        <v>590</v>
      </c>
    </row>
    <row r="74" spans="1:66" ht="51.75" customHeight="1" x14ac:dyDescent="0.25">
      <c r="A74" s="85" t="s">
        <v>333</v>
      </c>
      <c r="B74" s="85" t="s">
        <v>300</v>
      </c>
      <c r="C74" s="94" t="s">
        <v>590</v>
      </c>
      <c r="D74" s="94" t="s">
        <v>590</v>
      </c>
      <c r="E74" s="94" t="s">
        <v>590</v>
      </c>
      <c r="F74" s="94" t="s">
        <v>590</v>
      </c>
      <c r="G74" s="94" t="s">
        <v>590</v>
      </c>
      <c r="H74" s="94" t="s">
        <v>590</v>
      </c>
      <c r="I74" s="94" t="s">
        <v>34</v>
      </c>
      <c r="J74" s="94" t="s">
        <v>590</v>
      </c>
      <c r="K74" s="94" t="s">
        <v>34</v>
      </c>
      <c r="L74" s="94" t="s">
        <v>590</v>
      </c>
      <c r="M74" s="94" t="s">
        <v>34</v>
      </c>
      <c r="N74" s="94" t="s">
        <v>590</v>
      </c>
      <c r="O74" s="94" t="s">
        <v>34</v>
      </c>
      <c r="P74" s="94" t="s">
        <v>590</v>
      </c>
      <c r="Q74" s="94" t="s">
        <v>34</v>
      </c>
      <c r="R74" s="94" t="s">
        <v>590</v>
      </c>
      <c r="S74" s="94" t="s">
        <v>34</v>
      </c>
      <c r="T74" s="94" t="s">
        <v>590</v>
      </c>
      <c r="U74" s="94" t="s">
        <v>34</v>
      </c>
      <c r="V74" s="94" t="s">
        <v>590</v>
      </c>
      <c r="W74" s="94" t="s">
        <v>34</v>
      </c>
      <c r="X74" s="94" t="s">
        <v>590</v>
      </c>
      <c r="Y74" s="94" t="s">
        <v>34</v>
      </c>
      <c r="Z74" s="94" t="s">
        <v>590</v>
      </c>
      <c r="AA74" s="94" t="s">
        <v>34</v>
      </c>
      <c r="AB74" s="94" t="s">
        <v>590</v>
      </c>
      <c r="AC74" s="94" t="s">
        <v>34</v>
      </c>
      <c r="AD74" s="94" t="s">
        <v>590</v>
      </c>
      <c r="AE74" s="94" t="s">
        <v>34</v>
      </c>
      <c r="AF74" s="94" t="s">
        <v>590</v>
      </c>
      <c r="AG74" s="94" t="s">
        <v>34</v>
      </c>
      <c r="AH74" s="94" t="s">
        <v>590</v>
      </c>
      <c r="AI74" s="94" t="s">
        <v>34</v>
      </c>
      <c r="AJ74" s="94" t="s">
        <v>590</v>
      </c>
      <c r="AK74" s="94" t="s">
        <v>34</v>
      </c>
      <c r="AL74" s="94" t="s">
        <v>590</v>
      </c>
      <c r="AM74" s="94" t="s">
        <v>34</v>
      </c>
      <c r="AN74" s="94" t="s">
        <v>590</v>
      </c>
      <c r="AO74" s="94" t="s">
        <v>34</v>
      </c>
      <c r="AP74" s="94" t="s">
        <v>590</v>
      </c>
      <c r="AQ74" s="94" t="s">
        <v>34</v>
      </c>
      <c r="AR74" s="94" t="s">
        <v>590</v>
      </c>
      <c r="AS74" s="94" t="s">
        <v>34</v>
      </c>
      <c r="AT74" s="94" t="s">
        <v>590</v>
      </c>
      <c r="AU74" s="94" t="s">
        <v>34</v>
      </c>
      <c r="AV74" s="94" t="s">
        <v>590</v>
      </c>
      <c r="AW74" s="94" t="s">
        <v>590</v>
      </c>
    </row>
    <row r="75" spans="1:66" ht="21.75" customHeight="1" x14ac:dyDescent="0.25">
      <c r="A75" s="85" t="s">
        <v>334</v>
      </c>
      <c r="B75" s="85" t="s">
        <v>335</v>
      </c>
      <c r="C75" s="94" t="s">
        <v>590</v>
      </c>
      <c r="D75" s="94" t="s">
        <v>590</v>
      </c>
      <c r="E75" s="94" t="s">
        <v>590</v>
      </c>
      <c r="F75" s="94" t="s">
        <v>590</v>
      </c>
      <c r="G75" s="94" t="s">
        <v>590</v>
      </c>
      <c r="H75" s="94" t="s">
        <v>590</v>
      </c>
      <c r="I75" s="94" t="s">
        <v>34</v>
      </c>
      <c r="J75" s="94" t="s">
        <v>590</v>
      </c>
      <c r="K75" s="94" t="s">
        <v>34</v>
      </c>
      <c r="L75" s="94" t="s">
        <v>590</v>
      </c>
      <c r="M75" s="94" t="s">
        <v>34</v>
      </c>
      <c r="N75" s="94" t="s">
        <v>590</v>
      </c>
      <c r="O75" s="94" t="s">
        <v>34</v>
      </c>
      <c r="P75" s="94" t="s">
        <v>590</v>
      </c>
      <c r="Q75" s="94" t="s">
        <v>34</v>
      </c>
      <c r="R75" s="94" t="s">
        <v>590</v>
      </c>
      <c r="S75" s="94" t="s">
        <v>34</v>
      </c>
      <c r="T75" s="94" t="s">
        <v>590</v>
      </c>
      <c r="U75" s="94" t="s">
        <v>34</v>
      </c>
      <c r="V75" s="94" t="s">
        <v>590</v>
      </c>
      <c r="W75" s="94" t="s">
        <v>34</v>
      </c>
      <c r="X75" s="94" t="s">
        <v>590</v>
      </c>
      <c r="Y75" s="94" t="s">
        <v>34</v>
      </c>
      <c r="Z75" s="94" t="s">
        <v>590</v>
      </c>
      <c r="AA75" s="94" t="s">
        <v>34</v>
      </c>
      <c r="AB75" s="94" t="s">
        <v>590</v>
      </c>
      <c r="AC75" s="94" t="s">
        <v>34</v>
      </c>
      <c r="AD75" s="94" t="s">
        <v>590</v>
      </c>
      <c r="AE75" s="94" t="s">
        <v>34</v>
      </c>
      <c r="AF75" s="94" t="s">
        <v>590</v>
      </c>
      <c r="AG75" s="94" t="s">
        <v>34</v>
      </c>
      <c r="AH75" s="94" t="s">
        <v>590</v>
      </c>
      <c r="AI75" s="94" t="s">
        <v>34</v>
      </c>
      <c r="AJ75" s="94" t="s">
        <v>590</v>
      </c>
      <c r="AK75" s="94" t="s">
        <v>34</v>
      </c>
      <c r="AL75" s="94" t="s">
        <v>590</v>
      </c>
      <c r="AM75" s="94" t="s">
        <v>34</v>
      </c>
      <c r="AN75" s="94" t="s">
        <v>590</v>
      </c>
      <c r="AO75" s="94" t="s">
        <v>34</v>
      </c>
      <c r="AP75" s="94" t="s">
        <v>590</v>
      </c>
      <c r="AQ75" s="94" t="s">
        <v>34</v>
      </c>
      <c r="AR75" s="94" t="s">
        <v>590</v>
      </c>
      <c r="AS75" s="94" t="s">
        <v>34</v>
      </c>
      <c r="AT75" s="94" t="s">
        <v>590</v>
      </c>
      <c r="AU75" s="94" t="s">
        <v>34</v>
      </c>
      <c r="AV75" s="94" t="s">
        <v>590</v>
      </c>
      <c r="AW75" s="94" t="s">
        <v>590</v>
      </c>
    </row>
    <row r="76" spans="1:66" ht="23.25" customHeight="1" x14ac:dyDescent="0.25">
      <c r="A76" s="85" t="s">
        <v>336</v>
      </c>
      <c r="B76" s="85" t="s">
        <v>461</v>
      </c>
      <c r="C76" s="94" t="s">
        <v>590</v>
      </c>
      <c r="D76" s="94" t="s">
        <v>590</v>
      </c>
      <c r="E76" s="94" t="s">
        <v>590</v>
      </c>
      <c r="F76" s="94" t="s">
        <v>590</v>
      </c>
      <c r="G76" s="94" t="s">
        <v>590</v>
      </c>
      <c r="H76" s="94" t="s">
        <v>590</v>
      </c>
      <c r="I76" s="94" t="s">
        <v>34</v>
      </c>
      <c r="J76" s="94" t="s">
        <v>590</v>
      </c>
      <c r="K76" s="94" t="s">
        <v>34</v>
      </c>
      <c r="L76" s="94" t="s">
        <v>590</v>
      </c>
      <c r="M76" s="94" t="s">
        <v>34</v>
      </c>
      <c r="N76" s="94" t="s">
        <v>590</v>
      </c>
      <c r="O76" s="94" t="s">
        <v>34</v>
      </c>
      <c r="P76" s="94" t="s">
        <v>590</v>
      </c>
      <c r="Q76" s="94" t="s">
        <v>34</v>
      </c>
      <c r="R76" s="94" t="s">
        <v>590</v>
      </c>
      <c r="S76" s="94" t="s">
        <v>34</v>
      </c>
      <c r="T76" s="94" t="s">
        <v>590</v>
      </c>
      <c r="U76" s="94" t="s">
        <v>34</v>
      </c>
      <c r="V76" s="94" t="s">
        <v>590</v>
      </c>
      <c r="W76" s="94" t="s">
        <v>34</v>
      </c>
      <c r="X76" s="94" t="s">
        <v>590</v>
      </c>
      <c r="Y76" s="94" t="s">
        <v>34</v>
      </c>
      <c r="Z76" s="94" t="s">
        <v>590</v>
      </c>
      <c r="AA76" s="94" t="s">
        <v>34</v>
      </c>
      <c r="AB76" s="94" t="s">
        <v>590</v>
      </c>
      <c r="AC76" s="94" t="s">
        <v>34</v>
      </c>
      <c r="AD76" s="94" t="s">
        <v>590</v>
      </c>
      <c r="AE76" s="94" t="s">
        <v>34</v>
      </c>
      <c r="AF76" s="94" t="s">
        <v>590</v>
      </c>
      <c r="AG76" s="94" t="s">
        <v>34</v>
      </c>
      <c r="AH76" s="94" t="s">
        <v>590</v>
      </c>
      <c r="AI76" s="94" t="s">
        <v>34</v>
      </c>
      <c r="AJ76" s="94" t="s">
        <v>590</v>
      </c>
      <c r="AK76" s="94" t="s">
        <v>34</v>
      </c>
      <c r="AL76" s="94" t="s">
        <v>590</v>
      </c>
      <c r="AM76" s="94" t="s">
        <v>34</v>
      </c>
      <c r="AN76" s="94" t="s">
        <v>590</v>
      </c>
      <c r="AO76" s="94" t="s">
        <v>34</v>
      </c>
      <c r="AP76" s="94" t="s">
        <v>590</v>
      </c>
      <c r="AQ76" s="94" t="s">
        <v>34</v>
      </c>
      <c r="AR76" s="94" t="s">
        <v>590</v>
      </c>
      <c r="AS76" s="94" t="s">
        <v>34</v>
      </c>
      <c r="AT76" s="94" t="s">
        <v>590</v>
      </c>
      <c r="AU76" s="94" t="s">
        <v>34</v>
      </c>
      <c r="AV76" s="94" t="s">
        <v>590</v>
      </c>
      <c r="AW76" s="94" t="s">
        <v>590</v>
      </c>
    </row>
    <row r="77" spans="1:66" ht="18.75" customHeight="1" x14ac:dyDescent="0.25">
      <c r="A77" s="85" t="s">
        <v>478</v>
      </c>
      <c r="B77" s="85" t="s">
        <v>463</v>
      </c>
      <c r="C77" s="94" t="s">
        <v>590</v>
      </c>
      <c r="D77" s="94" t="s">
        <v>590</v>
      </c>
      <c r="E77" s="94" t="s">
        <v>590</v>
      </c>
      <c r="F77" s="94" t="s">
        <v>590</v>
      </c>
      <c r="G77" s="94" t="s">
        <v>590</v>
      </c>
      <c r="H77" s="94" t="s">
        <v>590</v>
      </c>
      <c r="I77" s="94" t="s">
        <v>34</v>
      </c>
      <c r="J77" s="94" t="s">
        <v>590</v>
      </c>
      <c r="K77" s="94" t="s">
        <v>34</v>
      </c>
      <c r="L77" s="94" t="s">
        <v>590</v>
      </c>
      <c r="M77" s="94" t="s">
        <v>34</v>
      </c>
      <c r="N77" s="94" t="s">
        <v>590</v>
      </c>
      <c r="O77" s="94" t="s">
        <v>34</v>
      </c>
      <c r="P77" s="94" t="s">
        <v>590</v>
      </c>
      <c r="Q77" s="94" t="s">
        <v>34</v>
      </c>
      <c r="R77" s="94" t="s">
        <v>590</v>
      </c>
      <c r="S77" s="94" t="s">
        <v>34</v>
      </c>
      <c r="T77" s="94" t="s">
        <v>590</v>
      </c>
      <c r="U77" s="94" t="s">
        <v>34</v>
      </c>
      <c r="V77" s="94" t="s">
        <v>590</v>
      </c>
      <c r="W77" s="94" t="s">
        <v>34</v>
      </c>
      <c r="X77" s="94" t="s">
        <v>590</v>
      </c>
      <c r="Y77" s="94" t="s">
        <v>34</v>
      </c>
      <c r="Z77" s="94" t="s">
        <v>590</v>
      </c>
      <c r="AA77" s="94" t="s">
        <v>34</v>
      </c>
      <c r="AB77" s="94" t="s">
        <v>590</v>
      </c>
      <c r="AC77" s="94" t="s">
        <v>34</v>
      </c>
      <c r="AD77" s="94" t="s">
        <v>590</v>
      </c>
      <c r="AE77" s="94" t="s">
        <v>34</v>
      </c>
      <c r="AF77" s="94" t="s">
        <v>590</v>
      </c>
      <c r="AG77" s="94" t="s">
        <v>34</v>
      </c>
      <c r="AH77" s="94" t="s">
        <v>590</v>
      </c>
      <c r="AI77" s="94" t="s">
        <v>34</v>
      </c>
      <c r="AJ77" s="94" t="s">
        <v>590</v>
      </c>
      <c r="AK77" s="94" t="s">
        <v>34</v>
      </c>
      <c r="AL77" s="94" t="s">
        <v>590</v>
      </c>
      <c r="AM77" s="94" t="s">
        <v>34</v>
      </c>
      <c r="AN77" s="94" t="s">
        <v>590</v>
      </c>
      <c r="AO77" s="94" t="s">
        <v>34</v>
      </c>
      <c r="AP77" s="94" t="s">
        <v>590</v>
      </c>
      <c r="AQ77" s="94" t="s">
        <v>34</v>
      </c>
      <c r="AR77" s="94" t="s">
        <v>590</v>
      </c>
      <c r="AS77" s="94" t="s">
        <v>34</v>
      </c>
      <c r="AT77" s="94" t="s">
        <v>590</v>
      </c>
      <c r="AU77" s="94" t="s">
        <v>34</v>
      </c>
      <c r="AV77" s="94" t="s">
        <v>590</v>
      </c>
      <c r="AW77" s="94" t="s">
        <v>590</v>
      </c>
    </row>
    <row r="78" spans="1:66" x14ac:dyDescent="0.25">
      <c r="A78" s="85" t="s">
        <v>479</v>
      </c>
      <c r="B78" s="85" t="s">
        <v>465</v>
      </c>
      <c r="C78" s="94" t="s">
        <v>590</v>
      </c>
      <c r="D78" s="94" t="s">
        <v>590</v>
      </c>
      <c r="E78" s="94" t="s">
        <v>590</v>
      </c>
      <c r="F78" s="94" t="s">
        <v>590</v>
      </c>
      <c r="G78" s="94" t="s">
        <v>590</v>
      </c>
      <c r="H78" s="94" t="s">
        <v>590</v>
      </c>
      <c r="I78" s="94" t="s">
        <v>34</v>
      </c>
      <c r="J78" s="94" t="s">
        <v>590</v>
      </c>
      <c r="K78" s="94" t="s">
        <v>34</v>
      </c>
      <c r="L78" s="94" t="s">
        <v>590</v>
      </c>
      <c r="M78" s="94" t="s">
        <v>34</v>
      </c>
      <c r="N78" s="94" t="s">
        <v>590</v>
      </c>
      <c r="O78" s="94" t="s">
        <v>34</v>
      </c>
      <c r="P78" s="94" t="s">
        <v>590</v>
      </c>
      <c r="Q78" s="94" t="s">
        <v>34</v>
      </c>
      <c r="R78" s="94" t="s">
        <v>590</v>
      </c>
      <c r="S78" s="94" t="s">
        <v>34</v>
      </c>
      <c r="T78" s="94" t="s">
        <v>590</v>
      </c>
      <c r="U78" s="94" t="s">
        <v>34</v>
      </c>
      <c r="V78" s="94" t="s">
        <v>590</v>
      </c>
      <c r="W78" s="94" t="s">
        <v>34</v>
      </c>
      <c r="X78" s="94" t="s">
        <v>590</v>
      </c>
      <c r="Y78" s="94" t="s">
        <v>34</v>
      </c>
      <c r="Z78" s="94" t="s">
        <v>590</v>
      </c>
      <c r="AA78" s="94" t="s">
        <v>34</v>
      </c>
      <c r="AB78" s="94" t="s">
        <v>590</v>
      </c>
      <c r="AC78" s="94" t="s">
        <v>34</v>
      </c>
      <c r="AD78" s="94" t="s">
        <v>590</v>
      </c>
      <c r="AE78" s="94" t="s">
        <v>34</v>
      </c>
      <c r="AF78" s="94" t="s">
        <v>590</v>
      </c>
      <c r="AG78" s="94" t="s">
        <v>34</v>
      </c>
      <c r="AH78" s="94" t="s">
        <v>590</v>
      </c>
      <c r="AI78" s="94" t="s">
        <v>34</v>
      </c>
      <c r="AJ78" s="94" t="s">
        <v>590</v>
      </c>
      <c r="AK78" s="94" t="s">
        <v>34</v>
      </c>
      <c r="AL78" s="94" t="s">
        <v>590</v>
      </c>
      <c r="AM78" s="94" t="s">
        <v>34</v>
      </c>
      <c r="AN78" s="94" t="s">
        <v>590</v>
      </c>
      <c r="AO78" s="94" t="s">
        <v>34</v>
      </c>
      <c r="AP78" s="94" t="s">
        <v>590</v>
      </c>
      <c r="AQ78" s="94" t="s">
        <v>34</v>
      </c>
      <c r="AR78" s="94" t="s">
        <v>590</v>
      </c>
      <c r="AS78" s="94" t="s">
        <v>34</v>
      </c>
      <c r="AT78" s="94" t="s">
        <v>590</v>
      </c>
      <c r="AU78" s="94" t="s">
        <v>34</v>
      </c>
      <c r="AV78" s="94" t="s">
        <v>590</v>
      </c>
      <c r="AW78" s="94" t="s">
        <v>590</v>
      </c>
    </row>
    <row r="79" spans="1:66" x14ac:dyDescent="0.25">
      <c r="A79" s="85" t="s">
        <v>480</v>
      </c>
      <c r="B79" s="85" t="s">
        <v>467</v>
      </c>
      <c r="C79" s="94" t="s">
        <v>590</v>
      </c>
      <c r="D79" s="94" t="s">
        <v>590</v>
      </c>
      <c r="E79" s="94" t="s">
        <v>590</v>
      </c>
      <c r="F79" s="94" t="s">
        <v>590</v>
      </c>
      <c r="G79" s="94" t="s">
        <v>590</v>
      </c>
      <c r="H79" s="94" t="s">
        <v>590</v>
      </c>
      <c r="I79" s="94" t="s">
        <v>34</v>
      </c>
      <c r="J79" s="94" t="s">
        <v>590</v>
      </c>
      <c r="K79" s="94" t="s">
        <v>34</v>
      </c>
      <c r="L79" s="94" t="s">
        <v>590</v>
      </c>
      <c r="M79" s="94" t="s">
        <v>34</v>
      </c>
      <c r="N79" s="94" t="s">
        <v>590</v>
      </c>
      <c r="O79" s="94" t="s">
        <v>34</v>
      </c>
      <c r="P79" s="94" t="s">
        <v>590</v>
      </c>
      <c r="Q79" s="94" t="s">
        <v>34</v>
      </c>
      <c r="R79" s="94" t="s">
        <v>590</v>
      </c>
      <c r="S79" s="94" t="s">
        <v>34</v>
      </c>
      <c r="T79" s="94" t="s">
        <v>590</v>
      </c>
      <c r="U79" s="94" t="s">
        <v>34</v>
      </c>
      <c r="V79" s="94" t="s">
        <v>590</v>
      </c>
      <c r="W79" s="94" t="s">
        <v>34</v>
      </c>
      <c r="X79" s="94" t="s">
        <v>590</v>
      </c>
      <c r="Y79" s="94" t="s">
        <v>34</v>
      </c>
      <c r="Z79" s="94" t="s">
        <v>590</v>
      </c>
      <c r="AA79" s="94" t="s">
        <v>34</v>
      </c>
      <c r="AB79" s="94" t="s">
        <v>590</v>
      </c>
      <c r="AC79" s="94" t="s">
        <v>34</v>
      </c>
      <c r="AD79" s="94" t="s">
        <v>590</v>
      </c>
      <c r="AE79" s="94" t="s">
        <v>34</v>
      </c>
      <c r="AF79" s="94" t="s">
        <v>590</v>
      </c>
      <c r="AG79" s="94" t="s">
        <v>34</v>
      </c>
      <c r="AH79" s="94" t="s">
        <v>590</v>
      </c>
      <c r="AI79" s="94" t="s">
        <v>34</v>
      </c>
      <c r="AJ79" s="94" t="s">
        <v>590</v>
      </c>
      <c r="AK79" s="94" t="s">
        <v>34</v>
      </c>
      <c r="AL79" s="94" t="s">
        <v>590</v>
      </c>
      <c r="AM79" s="94" t="s">
        <v>34</v>
      </c>
      <c r="AN79" s="94" t="s">
        <v>590</v>
      </c>
      <c r="AO79" s="94" t="s">
        <v>34</v>
      </c>
      <c r="AP79" s="94" t="s">
        <v>590</v>
      </c>
      <c r="AQ79" s="94" t="s">
        <v>34</v>
      </c>
      <c r="AR79" s="94" t="s">
        <v>590</v>
      </c>
      <c r="AS79" s="94" t="s">
        <v>34</v>
      </c>
      <c r="AT79" s="94" t="s">
        <v>590</v>
      </c>
      <c r="AU79" s="94" t="s">
        <v>34</v>
      </c>
      <c r="AV79" s="94" t="s">
        <v>590</v>
      </c>
      <c r="AW79" s="94" t="s">
        <v>590</v>
      </c>
    </row>
    <row r="80" spans="1:66" x14ac:dyDescent="0.25">
      <c r="A80" s="85" t="s">
        <v>481</v>
      </c>
      <c r="B80" s="85" t="s">
        <v>469</v>
      </c>
      <c r="C80" s="94" t="s">
        <v>590</v>
      </c>
      <c r="D80" s="94" t="s">
        <v>590</v>
      </c>
      <c r="E80" s="94" t="s">
        <v>590</v>
      </c>
      <c r="F80" s="94" t="s">
        <v>590</v>
      </c>
      <c r="G80" s="94" t="s">
        <v>590</v>
      </c>
      <c r="H80" s="94" t="s">
        <v>590</v>
      </c>
      <c r="I80" s="94" t="s">
        <v>34</v>
      </c>
      <c r="J80" s="94" t="s">
        <v>590</v>
      </c>
      <c r="K80" s="94" t="s">
        <v>34</v>
      </c>
      <c r="L80" s="94" t="s">
        <v>590</v>
      </c>
      <c r="M80" s="94" t="s">
        <v>34</v>
      </c>
      <c r="N80" s="94" t="s">
        <v>590</v>
      </c>
      <c r="O80" s="94" t="s">
        <v>34</v>
      </c>
      <c r="P80" s="94" t="s">
        <v>590</v>
      </c>
      <c r="Q80" s="94" t="s">
        <v>34</v>
      </c>
      <c r="R80" s="94" t="s">
        <v>590</v>
      </c>
      <c r="S80" s="94" t="s">
        <v>34</v>
      </c>
      <c r="T80" s="94" t="s">
        <v>590</v>
      </c>
      <c r="U80" s="94" t="s">
        <v>34</v>
      </c>
      <c r="V80" s="94" t="s">
        <v>590</v>
      </c>
      <c r="W80" s="94" t="s">
        <v>34</v>
      </c>
      <c r="X80" s="94" t="s">
        <v>590</v>
      </c>
      <c r="Y80" s="94" t="s">
        <v>34</v>
      </c>
      <c r="Z80" s="94" t="s">
        <v>590</v>
      </c>
      <c r="AA80" s="94" t="s">
        <v>34</v>
      </c>
      <c r="AB80" s="94" t="s">
        <v>590</v>
      </c>
      <c r="AC80" s="94" t="s">
        <v>34</v>
      </c>
      <c r="AD80" s="94" t="s">
        <v>590</v>
      </c>
      <c r="AE80" s="94" t="s">
        <v>34</v>
      </c>
      <c r="AF80" s="94" t="s">
        <v>590</v>
      </c>
      <c r="AG80" s="94" t="s">
        <v>34</v>
      </c>
      <c r="AH80" s="94" t="s">
        <v>590</v>
      </c>
      <c r="AI80" s="94" t="s">
        <v>34</v>
      </c>
      <c r="AJ80" s="94" t="s">
        <v>590</v>
      </c>
      <c r="AK80" s="94" t="s">
        <v>34</v>
      </c>
      <c r="AL80" s="94" t="s">
        <v>590</v>
      </c>
      <c r="AM80" s="94" t="s">
        <v>34</v>
      </c>
      <c r="AN80" s="94" t="s">
        <v>590</v>
      </c>
      <c r="AO80" s="94" t="s">
        <v>34</v>
      </c>
      <c r="AP80" s="94" t="s">
        <v>590</v>
      </c>
      <c r="AQ80" s="94" t="s">
        <v>34</v>
      </c>
      <c r="AR80" s="94" t="s">
        <v>590</v>
      </c>
      <c r="AS80" s="94" t="s">
        <v>34</v>
      </c>
      <c r="AT80" s="94" t="s">
        <v>590</v>
      </c>
      <c r="AU80" s="94" t="s">
        <v>34</v>
      </c>
      <c r="AV80" s="94" t="s">
        <v>590</v>
      </c>
      <c r="AW80" s="94" t="s">
        <v>590</v>
      </c>
    </row>
    <row r="81" spans="1:49" x14ac:dyDescent="0.25">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row>
    <row r="82" spans="1:49" x14ac:dyDescent="0.25">
      <c r="A82" s="86"/>
      <c r="B82" s="86"/>
      <c r="C82" s="86"/>
      <c r="D82" s="86"/>
      <c r="E82" s="86"/>
      <c r="F82" s="86"/>
      <c r="G82" s="86"/>
      <c r="H82" s="86"/>
      <c r="I82" s="86"/>
      <c r="J82" s="86"/>
      <c r="K82" s="86"/>
      <c r="L82" s="86"/>
      <c r="M82" s="86"/>
      <c r="N82" s="86"/>
      <c r="O82" s="86"/>
      <c r="P82" s="86"/>
      <c r="Q82" s="86"/>
      <c r="R82" s="86"/>
      <c r="S82" s="86"/>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86"/>
      <c r="AW82" s="86"/>
    </row>
    <row r="83" spans="1:49" x14ac:dyDescent="0.25">
      <c r="A83" s="86"/>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c r="AT83" s="86"/>
      <c r="AU83" s="86"/>
      <c r="AV83" s="86"/>
      <c r="AW83" s="86"/>
    </row>
    <row r="84" spans="1:49" x14ac:dyDescent="0.25">
      <c r="A84" s="86"/>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c r="AC84" s="86"/>
      <c r="AD84" s="86"/>
      <c r="AE84" s="86"/>
      <c r="AF84" s="86"/>
      <c r="AG84" s="86"/>
      <c r="AH84" s="86"/>
      <c r="AI84" s="86"/>
      <c r="AJ84" s="86"/>
      <c r="AK84" s="86"/>
      <c r="AL84" s="86"/>
      <c r="AM84" s="86"/>
      <c r="AN84" s="86"/>
      <c r="AO84" s="86"/>
      <c r="AP84" s="86"/>
      <c r="AQ84" s="86"/>
      <c r="AR84" s="86"/>
      <c r="AS84" s="86"/>
      <c r="AT84" s="86"/>
      <c r="AU84" s="86"/>
      <c r="AV84" s="86"/>
      <c r="AW84" s="86"/>
    </row>
    <row r="85" spans="1:49" x14ac:dyDescent="0.25">
      <c r="A85" s="86"/>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c r="AP85" s="86"/>
      <c r="AQ85" s="86"/>
      <c r="AR85" s="86"/>
      <c r="AS85" s="86"/>
      <c r="AT85" s="86"/>
      <c r="AU85" s="86"/>
      <c r="AV85" s="86"/>
      <c r="AW85" s="86"/>
    </row>
    <row r="86" spans="1:49" x14ac:dyDescent="0.25">
      <c r="A86" s="86"/>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c r="AT86" s="86"/>
      <c r="AU86" s="86"/>
      <c r="AV86" s="86"/>
      <c r="AW86" s="86"/>
    </row>
    <row r="87" spans="1:49" x14ac:dyDescent="0.25">
      <c r="A87" s="86"/>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6"/>
      <c r="AU87" s="86"/>
      <c r="AV87" s="86"/>
      <c r="AW87" s="86"/>
    </row>
    <row r="88" spans="1:49" x14ac:dyDescent="0.25">
      <c r="A88" s="86"/>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6"/>
      <c r="AT88" s="86"/>
      <c r="AU88" s="86"/>
      <c r="AV88" s="86"/>
      <c r="AW88" s="86"/>
    </row>
    <row r="89" spans="1:49" x14ac:dyDescent="0.25">
      <c r="A89" s="86"/>
      <c r="B89" s="86"/>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86"/>
      <c r="AL89" s="86"/>
      <c r="AM89" s="86"/>
      <c r="AN89" s="86"/>
      <c r="AO89" s="86"/>
      <c r="AP89" s="86"/>
      <c r="AQ89" s="86"/>
      <c r="AR89" s="86"/>
      <c r="AS89" s="86"/>
      <c r="AT89" s="86"/>
      <c r="AU89" s="86"/>
      <c r="AV89" s="86"/>
      <c r="AW89" s="86"/>
    </row>
    <row r="90" spans="1:49" x14ac:dyDescent="0.25">
      <c r="A90" s="86"/>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86"/>
      <c r="AL90" s="86"/>
      <c r="AM90" s="86"/>
      <c r="AN90" s="86"/>
      <c r="AO90" s="86"/>
      <c r="AP90" s="86"/>
      <c r="AQ90" s="86"/>
      <c r="AR90" s="86"/>
      <c r="AS90" s="86"/>
      <c r="AT90" s="86"/>
      <c r="AU90" s="86"/>
      <c r="AV90" s="86"/>
      <c r="AW90" s="86"/>
    </row>
    <row r="91" spans="1:49"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c r="AT91" s="86"/>
      <c r="AU91" s="86"/>
      <c r="AV91" s="86"/>
      <c r="AW91" s="86"/>
    </row>
    <row r="92" spans="1:49" x14ac:dyDescent="0.25">
      <c r="A92" s="86"/>
      <c r="B92" s="86"/>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6"/>
      <c r="AT92" s="86"/>
      <c r="AU92" s="86"/>
      <c r="AV92" s="86"/>
      <c r="AW92" s="86"/>
    </row>
    <row r="93" spans="1:49" x14ac:dyDescent="0.25">
      <c r="A93" s="86"/>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6"/>
      <c r="AQ93" s="86"/>
      <c r="AR93" s="86"/>
      <c r="AS93" s="86"/>
      <c r="AT93" s="86"/>
      <c r="AU93" s="86"/>
      <c r="AV93" s="86"/>
      <c r="AW93" s="86"/>
    </row>
    <row r="94" spans="1:49" x14ac:dyDescent="0.25">
      <c r="A94" s="86"/>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6"/>
      <c r="AQ94" s="86"/>
      <c r="AR94" s="86"/>
      <c r="AS94" s="86"/>
      <c r="AT94" s="86"/>
      <c r="AU94" s="86"/>
      <c r="AV94" s="86"/>
      <c r="AW94" s="86"/>
    </row>
    <row r="95" spans="1:49" x14ac:dyDescent="0.25">
      <c r="A95" s="86"/>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6"/>
      <c r="AT95" s="86"/>
      <c r="AU95" s="86"/>
      <c r="AV95" s="86"/>
      <c r="AW95" s="86"/>
    </row>
    <row r="96" spans="1:49" x14ac:dyDescent="0.25">
      <c r="A96" s="86"/>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c r="AS96" s="86"/>
      <c r="AT96" s="86"/>
      <c r="AU96" s="86"/>
      <c r="AV96" s="86"/>
      <c r="AW96" s="86"/>
    </row>
    <row r="97" spans="1:49" x14ac:dyDescent="0.25">
      <c r="A97" s="86"/>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c r="AT97" s="86"/>
      <c r="AU97" s="86"/>
      <c r="AV97" s="86"/>
      <c r="AW97" s="86"/>
    </row>
    <row r="98" spans="1:49" x14ac:dyDescent="0.25">
      <c r="A98" s="86"/>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row>
    <row r="99" spans="1:49" x14ac:dyDescent="0.25">
      <c r="A99" s="86"/>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row>
    <row r="100" spans="1:49" x14ac:dyDescent="0.25">
      <c r="A100" s="86"/>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row>
    <row r="101" spans="1:49" x14ac:dyDescent="0.25">
      <c r="A101" s="86"/>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row>
    <row r="102" spans="1:49" x14ac:dyDescent="0.25">
      <c r="A102" s="86"/>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row>
    <row r="103" spans="1:49" x14ac:dyDescent="0.25">
      <c r="A103" s="86"/>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row>
    <row r="104" spans="1:49" x14ac:dyDescent="0.25">
      <c r="A104" s="86"/>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row>
    <row r="105" spans="1:49" x14ac:dyDescent="0.25">
      <c r="A105" s="86"/>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row>
    <row r="106" spans="1:49" x14ac:dyDescent="0.25">
      <c r="A106" s="86"/>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row>
    <row r="107" spans="1:49" x14ac:dyDescent="0.25">
      <c r="A107" s="86"/>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row>
    <row r="108" spans="1:49" x14ac:dyDescent="0.25">
      <c r="A108" s="86"/>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row>
    <row r="109" spans="1:49" x14ac:dyDescent="0.25">
      <c r="A109" s="86"/>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row>
    <row r="110" spans="1:49" x14ac:dyDescent="0.25">
      <c r="A110" s="86"/>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row>
    <row r="111" spans="1:49" x14ac:dyDescent="0.25">
      <c r="A111" s="86"/>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row>
    <row r="112" spans="1:49" x14ac:dyDescent="0.25">
      <c r="A112" s="86"/>
      <c r="B112" s="86"/>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c r="AA112" s="86"/>
      <c r="AB112" s="86"/>
      <c r="AC112" s="86"/>
      <c r="AD112" s="86"/>
      <c r="AE112" s="86"/>
      <c r="AF112" s="86"/>
      <c r="AG112" s="86"/>
      <c r="AH112" s="86"/>
      <c r="AI112" s="86"/>
      <c r="AJ112" s="86"/>
      <c r="AK112" s="86"/>
      <c r="AL112" s="86"/>
      <c r="AM112" s="86"/>
      <c r="AN112" s="86"/>
      <c r="AO112" s="86"/>
      <c r="AP112" s="86"/>
      <c r="AQ112" s="86"/>
      <c r="AR112" s="86"/>
      <c r="AS112" s="86"/>
      <c r="AT112" s="86"/>
      <c r="AU112" s="86"/>
      <c r="AV112" s="86"/>
      <c r="AW112" s="86"/>
    </row>
    <row r="113" spans="1:49" x14ac:dyDescent="0.25">
      <c r="A113" s="86"/>
      <c r="B113" s="86"/>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c r="AA113" s="86"/>
      <c r="AB113" s="86"/>
      <c r="AC113" s="86"/>
      <c r="AD113" s="86"/>
      <c r="AE113" s="86"/>
      <c r="AF113" s="86"/>
      <c r="AG113" s="86"/>
      <c r="AH113" s="86"/>
      <c r="AI113" s="86"/>
      <c r="AJ113" s="86"/>
      <c r="AK113" s="86"/>
      <c r="AL113" s="86"/>
      <c r="AM113" s="86"/>
      <c r="AN113" s="86"/>
      <c r="AO113" s="86"/>
      <c r="AP113" s="86"/>
      <c r="AQ113" s="86"/>
      <c r="AR113" s="86"/>
      <c r="AS113" s="86"/>
      <c r="AT113" s="86"/>
      <c r="AU113" s="86"/>
      <c r="AV113" s="86"/>
      <c r="AW113" s="86"/>
    </row>
    <row r="114" spans="1:49" x14ac:dyDescent="0.25">
      <c r="A114" s="86"/>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c r="AT114" s="86"/>
      <c r="AU114" s="86"/>
      <c r="AV114" s="86"/>
      <c r="AW114" s="86"/>
    </row>
    <row r="115" spans="1:49" x14ac:dyDescent="0.25">
      <c r="A115" s="86"/>
      <c r="B115" s="86"/>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c r="AA115" s="86"/>
      <c r="AB115" s="86"/>
      <c r="AC115" s="86"/>
      <c r="AD115" s="86"/>
      <c r="AE115" s="86"/>
      <c r="AF115" s="86"/>
      <c r="AG115" s="86"/>
      <c r="AH115" s="86"/>
      <c r="AI115" s="86"/>
      <c r="AJ115" s="86"/>
      <c r="AK115" s="86"/>
      <c r="AL115" s="86"/>
      <c r="AM115" s="86"/>
      <c r="AN115" s="86"/>
      <c r="AO115" s="86"/>
      <c r="AP115" s="86"/>
      <c r="AQ115" s="86"/>
      <c r="AR115" s="86"/>
      <c r="AS115" s="86"/>
      <c r="AT115" s="86"/>
      <c r="AU115" s="86"/>
      <c r="AV115" s="86"/>
      <c r="AW115" s="86"/>
    </row>
    <row r="116" spans="1:49" x14ac:dyDescent="0.25">
      <c r="A116" s="86"/>
      <c r="B116" s="86"/>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c r="AA116" s="86"/>
      <c r="AB116" s="86"/>
      <c r="AC116" s="86"/>
      <c r="AD116" s="86"/>
      <c r="AE116" s="86"/>
      <c r="AF116" s="86"/>
      <c r="AG116" s="86"/>
      <c r="AH116" s="86"/>
      <c r="AI116" s="86"/>
      <c r="AJ116" s="86"/>
      <c r="AK116" s="86"/>
      <c r="AL116" s="86"/>
      <c r="AM116" s="86"/>
      <c r="AN116" s="86"/>
      <c r="AO116" s="86"/>
      <c r="AP116" s="86"/>
      <c r="AQ116" s="86"/>
      <c r="AR116" s="86"/>
      <c r="AS116" s="86"/>
      <c r="AT116" s="86"/>
      <c r="AU116" s="86"/>
      <c r="AV116" s="86"/>
      <c r="AW116" s="86"/>
    </row>
    <row r="117" spans="1:49" x14ac:dyDescent="0.25">
      <c r="A117" s="86"/>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c r="AA117" s="86"/>
      <c r="AB117" s="86"/>
      <c r="AC117" s="86"/>
      <c r="AD117" s="86"/>
      <c r="AE117" s="86"/>
      <c r="AF117" s="86"/>
      <c r="AG117" s="86"/>
      <c r="AH117" s="86"/>
      <c r="AI117" s="86"/>
      <c r="AJ117" s="86"/>
      <c r="AK117" s="86"/>
      <c r="AL117" s="86"/>
      <c r="AM117" s="86"/>
      <c r="AN117" s="86"/>
      <c r="AO117" s="86"/>
      <c r="AP117" s="86"/>
      <c r="AQ117" s="86"/>
      <c r="AR117" s="86"/>
      <c r="AS117" s="86"/>
      <c r="AT117" s="86"/>
      <c r="AU117" s="86"/>
      <c r="AV117" s="86"/>
      <c r="AW117" s="86"/>
    </row>
    <row r="118" spans="1:49" x14ac:dyDescent="0.25">
      <c r="A118" s="86"/>
      <c r="B118" s="86"/>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c r="AA118" s="86"/>
      <c r="AB118" s="86"/>
      <c r="AC118" s="86"/>
      <c r="AD118" s="86"/>
      <c r="AE118" s="86"/>
      <c r="AF118" s="86"/>
      <c r="AG118" s="86"/>
      <c r="AH118" s="86"/>
      <c r="AI118" s="86"/>
      <c r="AJ118" s="86"/>
      <c r="AK118" s="86"/>
      <c r="AL118" s="86"/>
      <c r="AM118" s="86"/>
      <c r="AN118" s="86"/>
      <c r="AO118" s="86"/>
      <c r="AP118" s="86"/>
      <c r="AQ118" s="86"/>
      <c r="AR118" s="86"/>
      <c r="AS118" s="86"/>
      <c r="AT118" s="86"/>
      <c r="AU118" s="86"/>
      <c r="AV118" s="86"/>
      <c r="AW118" s="86"/>
    </row>
    <row r="119" spans="1:49" x14ac:dyDescent="0.25">
      <c r="A119" s="86"/>
      <c r="B119" s="86"/>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c r="AA119" s="86"/>
      <c r="AB119" s="86"/>
      <c r="AC119" s="86"/>
      <c r="AD119" s="86"/>
      <c r="AE119" s="86"/>
      <c r="AF119" s="86"/>
      <c r="AG119" s="86"/>
      <c r="AH119" s="86"/>
      <c r="AI119" s="86"/>
      <c r="AJ119" s="86"/>
      <c r="AK119" s="86"/>
      <c r="AL119" s="86"/>
      <c r="AM119" s="86"/>
      <c r="AN119" s="86"/>
      <c r="AO119" s="86"/>
      <c r="AP119" s="86"/>
      <c r="AQ119" s="86"/>
      <c r="AR119" s="86"/>
      <c r="AS119" s="86"/>
      <c r="AT119" s="86"/>
      <c r="AU119" s="86"/>
      <c r="AV119" s="86"/>
      <c r="AW119" s="86"/>
    </row>
    <row r="120" spans="1:49" x14ac:dyDescent="0.25">
      <c r="A120" s="86"/>
      <c r="B120" s="86"/>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c r="AA120" s="86"/>
      <c r="AB120" s="86"/>
      <c r="AC120" s="86"/>
      <c r="AD120" s="86"/>
      <c r="AE120" s="86"/>
      <c r="AF120" s="86"/>
      <c r="AG120" s="86"/>
      <c r="AH120" s="86"/>
      <c r="AI120" s="86"/>
      <c r="AJ120" s="86"/>
      <c r="AK120" s="86"/>
      <c r="AL120" s="86"/>
      <c r="AM120" s="86"/>
      <c r="AN120" s="86"/>
      <c r="AO120" s="86"/>
      <c r="AP120" s="86"/>
      <c r="AQ120" s="86"/>
      <c r="AR120" s="86"/>
      <c r="AS120" s="86"/>
      <c r="AT120" s="86"/>
      <c r="AU120" s="86"/>
      <c r="AV120" s="86"/>
      <c r="AW120" s="86"/>
    </row>
    <row r="121" spans="1:49" x14ac:dyDescent="0.25">
      <c r="A121" s="86"/>
      <c r="B121" s="86"/>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c r="AA121" s="86"/>
      <c r="AB121" s="86"/>
      <c r="AC121" s="86"/>
      <c r="AD121" s="86"/>
      <c r="AE121" s="86"/>
      <c r="AF121" s="86"/>
      <c r="AG121" s="86"/>
      <c r="AH121" s="86"/>
      <c r="AI121" s="86"/>
      <c r="AJ121" s="86"/>
      <c r="AK121" s="86"/>
      <c r="AL121" s="86"/>
      <c r="AM121" s="86"/>
      <c r="AN121" s="86"/>
      <c r="AO121" s="86"/>
      <c r="AP121" s="86"/>
      <c r="AQ121" s="86"/>
      <c r="AR121" s="86"/>
      <c r="AS121" s="86"/>
      <c r="AT121" s="86"/>
      <c r="AU121" s="86"/>
      <c r="AV121" s="86"/>
      <c r="AW121" s="86"/>
    </row>
    <row r="122" spans="1:49" x14ac:dyDescent="0.25">
      <c r="A122" s="86"/>
      <c r="B122" s="86"/>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c r="AA122" s="86"/>
      <c r="AB122" s="86"/>
      <c r="AC122" s="86"/>
      <c r="AD122" s="86"/>
      <c r="AE122" s="86"/>
      <c r="AF122" s="86"/>
      <c r="AG122" s="86"/>
      <c r="AH122" s="86"/>
      <c r="AI122" s="86"/>
      <c r="AJ122" s="86"/>
      <c r="AK122" s="86"/>
      <c r="AL122" s="86"/>
      <c r="AM122" s="86"/>
      <c r="AN122" s="86"/>
      <c r="AO122" s="86"/>
      <c r="AP122" s="86"/>
      <c r="AQ122" s="86"/>
      <c r="AR122" s="86"/>
      <c r="AS122" s="86"/>
      <c r="AT122" s="86"/>
      <c r="AU122" s="86"/>
      <c r="AV122" s="86"/>
      <c r="AW122" s="86"/>
    </row>
    <row r="123" spans="1:49" x14ac:dyDescent="0.25">
      <c r="A123" s="86"/>
      <c r="B123" s="86"/>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c r="AA123" s="86"/>
      <c r="AB123" s="86"/>
      <c r="AC123" s="86"/>
      <c r="AD123" s="86"/>
      <c r="AE123" s="86"/>
      <c r="AF123" s="86"/>
      <c r="AG123" s="86"/>
      <c r="AH123" s="86"/>
      <c r="AI123" s="86"/>
      <c r="AJ123" s="86"/>
      <c r="AK123" s="86"/>
      <c r="AL123" s="86"/>
      <c r="AM123" s="86"/>
      <c r="AN123" s="86"/>
      <c r="AO123" s="86"/>
      <c r="AP123" s="86"/>
      <c r="AQ123" s="86"/>
      <c r="AR123" s="86"/>
      <c r="AS123" s="86"/>
      <c r="AT123" s="86"/>
      <c r="AU123" s="86"/>
      <c r="AV123" s="86"/>
      <c r="AW123" s="86"/>
    </row>
    <row r="124" spans="1:49" x14ac:dyDescent="0.25">
      <c r="A124" s="86"/>
      <c r="B124" s="86"/>
      <c r="C124" s="86"/>
      <c r="D124" s="86"/>
      <c r="E124" s="86"/>
      <c r="F124" s="86"/>
      <c r="G124" s="86"/>
      <c r="H124" s="86"/>
      <c r="I124" s="86"/>
      <c r="J124" s="86"/>
      <c r="K124" s="86"/>
      <c r="L124" s="86"/>
      <c r="M124" s="86"/>
      <c r="N124" s="86"/>
      <c r="O124" s="86"/>
      <c r="P124" s="86"/>
      <c r="Q124" s="86"/>
      <c r="R124" s="86"/>
      <c r="S124" s="86"/>
      <c r="T124" s="86"/>
      <c r="U124" s="86"/>
      <c r="V124" s="86"/>
      <c r="W124" s="86"/>
      <c r="X124" s="86"/>
      <c r="Y124" s="86"/>
      <c r="Z124" s="86"/>
      <c r="AA124" s="86"/>
      <c r="AB124" s="86"/>
      <c r="AC124" s="86"/>
      <c r="AD124" s="86"/>
      <c r="AE124" s="86"/>
      <c r="AF124" s="86"/>
      <c r="AG124" s="86"/>
      <c r="AH124" s="86"/>
      <c r="AI124" s="86"/>
      <c r="AJ124" s="86"/>
      <c r="AK124" s="86"/>
      <c r="AL124" s="86"/>
      <c r="AM124" s="86"/>
      <c r="AN124" s="86"/>
      <c r="AO124" s="86"/>
      <c r="AP124" s="86"/>
      <c r="AQ124" s="86"/>
      <c r="AR124" s="86"/>
      <c r="AS124" s="86"/>
      <c r="AT124" s="86"/>
      <c r="AU124" s="86"/>
      <c r="AV124" s="86"/>
      <c r="AW124" s="86"/>
    </row>
    <row r="125" spans="1:49" x14ac:dyDescent="0.25">
      <c r="A125" s="86"/>
      <c r="B125" s="86"/>
      <c r="C125" s="86"/>
      <c r="D125" s="86"/>
      <c r="E125" s="86"/>
      <c r="F125" s="86"/>
      <c r="G125" s="86"/>
      <c r="H125" s="86"/>
      <c r="I125" s="86"/>
      <c r="J125" s="86"/>
      <c r="K125" s="86"/>
      <c r="L125" s="86"/>
      <c r="M125" s="86"/>
      <c r="N125" s="86"/>
      <c r="O125" s="86"/>
      <c r="P125" s="86"/>
      <c r="Q125" s="86"/>
      <c r="R125" s="86"/>
      <c r="S125" s="86"/>
      <c r="T125" s="86"/>
      <c r="U125" s="86"/>
      <c r="V125" s="86"/>
      <c r="W125" s="86"/>
      <c r="X125" s="86"/>
      <c r="Y125" s="86"/>
      <c r="Z125" s="86"/>
      <c r="AA125" s="86"/>
      <c r="AB125" s="86"/>
      <c r="AC125" s="86"/>
      <c r="AD125" s="86"/>
      <c r="AE125" s="86"/>
      <c r="AF125" s="86"/>
      <c r="AG125" s="86"/>
      <c r="AH125" s="86"/>
      <c r="AI125" s="86"/>
      <c r="AJ125" s="86"/>
      <c r="AK125" s="86"/>
      <c r="AL125" s="86"/>
      <c r="AM125" s="86"/>
      <c r="AN125" s="86"/>
      <c r="AO125" s="86"/>
      <c r="AP125" s="86"/>
      <c r="AQ125" s="86"/>
      <c r="AR125" s="86"/>
      <c r="AS125" s="86"/>
      <c r="AT125" s="86"/>
      <c r="AU125" s="86"/>
      <c r="AV125" s="86"/>
      <c r="AW125" s="86"/>
    </row>
    <row r="126" spans="1:49" x14ac:dyDescent="0.25">
      <c r="A126" s="86"/>
      <c r="B126" s="86"/>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c r="AA126" s="86"/>
      <c r="AB126" s="86"/>
      <c r="AC126" s="86"/>
      <c r="AD126" s="86"/>
      <c r="AE126" s="86"/>
      <c r="AF126" s="86"/>
      <c r="AG126" s="86"/>
      <c r="AH126" s="86"/>
      <c r="AI126" s="86"/>
      <c r="AJ126" s="86"/>
      <c r="AK126" s="86"/>
      <c r="AL126" s="86"/>
      <c r="AM126" s="86"/>
      <c r="AN126" s="86"/>
      <c r="AO126" s="86"/>
      <c r="AP126" s="86"/>
      <c r="AQ126" s="86"/>
      <c r="AR126" s="86"/>
      <c r="AS126" s="86"/>
      <c r="AT126" s="86"/>
      <c r="AU126" s="86"/>
      <c r="AV126" s="86"/>
      <c r="AW126" s="86"/>
    </row>
    <row r="127" spans="1:49" x14ac:dyDescent="0.25">
      <c r="A127" s="86"/>
      <c r="B127" s="86"/>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c r="AE127" s="86"/>
      <c r="AF127" s="86"/>
      <c r="AG127" s="86"/>
      <c r="AH127" s="86"/>
      <c r="AI127" s="86"/>
      <c r="AJ127" s="86"/>
      <c r="AK127" s="86"/>
      <c r="AL127" s="86"/>
      <c r="AM127" s="86"/>
      <c r="AN127" s="86"/>
      <c r="AO127" s="86"/>
      <c r="AP127" s="86"/>
      <c r="AQ127" s="86"/>
      <c r="AR127" s="86"/>
      <c r="AS127" s="86"/>
      <c r="AT127" s="86"/>
      <c r="AU127" s="86"/>
      <c r="AV127" s="86"/>
      <c r="AW127" s="86"/>
    </row>
    <row r="128" spans="1:49" x14ac:dyDescent="0.25">
      <c r="A128" s="86"/>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c r="AT128" s="86"/>
      <c r="AU128" s="86"/>
      <c r="AV128" s="86"/>
      <c r="AW128" s="86"/>
    </row>
    <row r="129" spans="1:49" x14ac:dyDescent="0.25">
      <c r="A129" s="86"/>
      <c r="B129" s="86"/>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c r="AE129" s="86"/>
      <c r="AF129" s="86"/>
      <c r="AG129" s="86"/>
      <c r="AH129" s="86"/>
      <c r="AI129" s="86"/>
      <c r="AJ129" s="86"/>
      <c r="AK129" s="86"/>
      <c r="AL129" s="86"/>
      <c r="AM129" s="86"/>
      <c r="AN129" s="86"/>
      <c r="AO129" s="86"/>
      <c r="AP129" s="86"/>
      <c r="AQ129" s="86"/>
      <c r="AR129" s="86"/>
      <c r="AS129" s="86"/>
      <c r="AT129" s="86"/>
      <c r="AU129" s="86"/>
      <c r="AV129" s="86"/>
      <c r="AW129" s="86"/>
    </row>
    <row r="130" spans="1:49" x14ac:dyDescent="0.25">
      <c r="A130" s="86"/>
      <c r="B130" s="86"/>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c r="AA130" s="86"/>
      <c r="AB130" s="86"/>
      <c r="AC130" s="86"/>
      <c r="AD130" s="86"/>
      <c r="AE130" s="86"/>
      <c r="AF130" s="86"/>
      <c r="AG130" s="86"/>
      <c r="AH130" s="86"/>
      <c r="AI130" s="86"/>
      <c r="AJ130" s="86"/>
      <c r="AK130" s="86"/>
      <c r="AL130" s="86"/>
      <c r="AM130" s="86"/>
      <c r="AN130" s="86"/>
      <c r="AO130" s="86"/>
      <c r="AP130" s="86"/>
      <c r="AQ130" s="86"/>
      <c r="AR130" s="86"/>
      <c r="AS130" s="86"/>
      <c r="AT130" s="86"/>
      <c r="AU130" s="86"/>
      <c r="AV130" s="86"/>
      <c r="AW130" s="86"/>
    </row>
    <row r="131" spans="1:49" x14ac:dyDescent="0.25">
      <c r="A131" s="86"/>
      <c r="B131" s="86"/>
      <c r="C131" s="86"/>
      <c r="D131" s="86"/>
      <c r="E131" s="86"/>
      <c r="F131" s="86"/>
      <c r="G131" s="86"/>
      <c r="H131" s="86"/>
      <c r="I131" s="86"/>
      <c r="J131" s="86"/>
      <c r="K131" s="86"/>
      <c r="L131" s="86"/>
      <c r="M131" s="86"/>
      <c r="N131" s="86"/>
      <c r="O131" s="86"/>
      <c r="P131" s="86"/>
      <c r="Q131" s="86"/>
      <c r="R131" s="86"/>
      <c r="S131" s="86"/>
      <c r="T131" s="86"/>
      <c r="U131" s="86"/>
      <c r="V131" s="86"/>
      <c r="W131" s="86"/>
      <c r="X131" s="86"/>
      <c r="Y131" s="86"/>
      <c r="Z131" s="86"/>
      <c r="AA131" s="86"/>
      <c r="AB131" s="86"/>
      <c r="AC131" s="86"/>
      <c r="AD131" s="86"/>
      <c r="AE131" s="86"/>
      <c r="AF131" s="86"/>
      <c r="AG131" s="86"/>
      <c r="AH131" s="86"/>
      <c r="AI131" s="86"/>
      <c r="AJ131" s="86"/>
      <c r="AK131" s="86"/>
      <c r="AL131" s="86"/>
      <c r="AM131" s="86"/>
      <c r="AN131" s="86"/>
      <c r="AO131" s="86"/>
      <c r="AP131" s="86"/>
      <c r="AQ131" s="86"/>
      <c r="AR131" s="86"/>
      <c r="AS131" s="86"/>
      <c r="AT131" s="86"/>
      <c r="AU131" s="86"/>
      <c r="AV131" s="86"/>
      <c r="AW131" s="86"/>
    </row>
    <row r="132" spans="1:49" x14ac:dyDescent="0.25">
      <c r="A132" s="86"/>
      <c r="B132" s="86"/>
      <c r="C132" s="86"/>
      <c r="D132" s="86"/>
      <c r="E132" s="86"/>
      <c r="F132" s="86"/>
      <c r="G132" s="86"/>
      <c r="H132" s="86"/>
      <c r="I132" s="86"/>
      <c r="J132" s="86"/>
      <c r="K132" s="86"/>
      <c r="L132" s="86"/>
      <c r="M132" s="86"/>
      <c r="N132" s="86"/>
      <c r="O132" s="86"/>
      <c r="P132" s="86"/>
      <c r="Q132" s="86"/>
      <c r="R132" s="86"/>
      <c r="S132" s="86"/>
      <c r="T132" s="86"/>
      <c r="U132" s="86"/>
      <c r="V132" s="86"/>
      <c r="W132" s="86"/>
      <c r="X132" s="86"/>
      <c r="Y132" s="86"/>
      <c r="Z132" s="86"/>
      <c r="AA132" s="86"/>
      <c r="AB132" s="86"/>
      <c r="AC132" s="86"/>
      <c r="AD132" s="86"/>
      <c r="AE132" s="86"/>
      <c r="AF132" s="86"/>
      <c r="AG132" s="86"/>
      <c r="AH132" s="86"/>
      <c r="AI132" s="86"/>
      <c r="AJ132" s="86"/>
      <c r="AK132" s="86"/>
      <c r="AL132" s="86"/>
      <c r="AM132" s="86"/>
      <c r="AN132" s="86"/>
      <c r="AO132" s="86"/>
      <c r="AP132" s="86"/>
      <c r="AQ132" s="86"/>
      <c r="AR132" s="86"/>
      <c r="AS132" s="86"/>
      <c r="AT132" s="86"/>
      <c r="AU132" s="86"/>
      <c r="AV132" s="86"/>
      <c r="AW132" s="86"/>
    </row>
    <row r="133" spans="1:49" x14ac:dyDescent="0.25">
      <c r="A133" s="86"/>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c r="AC133" s="86"/>
      <c r="AD133" s="86"/>
      <c r="AE133" s="86"/>
      <c r="AF133" s="86"/>
      <c r="AG133" s="86"/>
      <c r="AH133" s="86"/>
      <c r="AI133" s="86"/>
      <c r="AJ133" s="86"/>
      <c r="AK133" s="86"/>
      <c r="AL133" s="86"/>
      <c r="AM133" s="86"/>
      <c r="AN133" s="86"/>
      <c r="AO133" s="86"/>
      <c r="AP133" s="86"/>
      <c r="AQ133" s="86"/>
      <c r="AR133" s="86"/>
      <c r="AS133" s="86"/>
      <c r="AT133" s="86"/>
      <c r="AU133" s="86"/>
      <c r="AV133" s="86"/>
      <c r="AW133" s="86"/>
    </row>
    <row r="134" spans="1:49" x14ac:dyDescent="0.25">
      <c r="A134" s="86"/>
      <c r="B134" s="86"/>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c r="AA134" s="86"/>
      <c r="AB134" s="86"/>
      <c r="AC134" s="86"/>
      <c r="AD134" s="86"/>
      <c r="AE134" s="86"/>
      <c r="AF134" s="86"/>
      <c r="AG134" s="86"/>
      <c r="AH134" s="86"/>
      <c r="AI134" s="86"/>
      <c r="AJ134" s="86"/>
      <c r="AK134" s="86"/>
      <c r="AL134" s="86"/>
      <c r="AM134" s="86"/>
      <c r="AN134" s="86"/>
      <c r="AO134" s="86"/>
      <c r="AP134" s="86"/>
      <c r="AQ134" s="86"/>
      <c r="AR134" s="86"/>
      <c r="AS134" s="86"/>
      <c r="AT134" s="86"/>
      <c r="AU134" s="86"/>
      <c r="AV134" s="86"/>
      <c r="AW134" s="86"/>
    </row>
    <row r="135" spans="1:49" x14ac:dyDescent="0.25">
      <c r="A135" s="86"/>
      <c r="B135" s="86"/>
      <c r="C135" s="86"/>
      <c r="D135" s="86"/>
      <c r="E135" s="86"/>
      <c r="F135" s="86"/>
      <c r="G135" s="86"/>
      <c r="H135" s="86"/>
      <c r="I135" s="86"/>
      <c r="J135" s="86"/>
      <c r="K135" s="86"/>
      <c r="L135" s="86"/>
      <c r="M135" s="86"/>
      <c r="N135" s="86"/>
      <c r="O135" s="86"/>
      <c r="P135" s="86"/>
      <c r="Q135" s="86"/>
      <c r="R135" s="86"/>
      <c r="S135" s="86"/>
      <c r="T135" s="86"/>
      <c r="U135" s="86"/>
      <c r="V135" s="86"/>
      <c r="W135" s="86"/>
      <c r="X135" s="86"/>
      <c r="Y135" s="86"/>
      <c r="Z135" s="86"/>
      <c r="AA135" s="86"/>
      <c r="AB135" s="86"/>
      <c r="AC135" s="86"/>
      <c r="AD135" s="86"/>
      <c r="AE135" s="86"/>
      <c r="AF135" s="86"/>
      <c r="AG135" s="86"/>
      <c r="AH135" s="86"/>
      <c r="AI135" s="86"/>
      <c r="AJ135" s="86"/>
      <c r="AK135" s="86"/>
      <c r="AL135" s="86"/>
      <c r="AM135" s="86"/>
      <c r="AN135" s="86"/>
      <c r="AO135" s="86"/>
      <c r="AP135" s="86"/>
      <c r="AQ135" s="86"/>
      <c r="AR135" s="86"/>
      <c r="AS135" s="86"/>
      <c r="AT135" s="86"/>
      <c r="AU135" s="86"/>
      <c r="AV135" s="86"/>
      <c r="AW135" s="86"/>
    </row>
    <row r="136" spans="1:49" x14ac:dyDescent="0.25">
      <c r="A136" s="86"/>
      <c r="B136" s="86"/>
      <c r="C136" s="86"/>
      <c r="D136" s="86"/>
      <c r="E136" s="86"/>
      <c r="F136" s="86"/>
      <c r="G136" s="86"/>
      <c r="H136" s="86"/>
      <c r="I136" s="86"/>
      <c r="J136" s="86"/>
      <c r="K136" s="86"/>
      <c r="L136" s="86"/>
      <c r="M136" s="86"/>
      <c r="N136" s="86"/>
      <c r="O136" s="86"/>
      <c r="P136" s="86"/>
      <c r="Q136" s="86"/>
      <c r="R136" s="86"/>
      <c r="S136" s="86"/>
      <c r="T136" s="86"/>
      <c r="U136" s="86"/>
      <c r="V136" s="86"/>
      <c r="W136" s="86"/>
      <c r="X136" s="86"/>
      <c r="Y136" s="86"/>
      <c r="Z136" s="86"/>
      <c r="AA136" s="86"/>
      <c r="AB136" s="86"/>
      <c r="AC136" s="86"/>
      <c r="AD136" s="86"/>
      <c r="AE136" s="86"/>
      <c r="AF136" s="86"/>
      <c r="AG136" s="86"/>
      <c r="AH136" s="86"/>
      <c r="AI136" s="86"/>
      <c r="AJ136" s="86"/>
      <c r="AK136" s="86"/>
      <c r="AL136" s="86"/>
      <c r="AM136" s="86"/>
      <c r="AN136" s="86"/>
      <c r="AO136" s="86"/>
      <c r="AP136" s="86"/>
      <c r="AQ136" s="86"/>
      <c r="AR136" s="86"/>
      <c r="AS136" s="86"/>
      <c r="AT136" s="86"/>
      <c r="AU136" s="86"/>
      <c r="AV136" s="86"/>
      <c r="AW136" s="86"/>
    </row>
    <row r="137" spans="1:49" x14ac:dyDescent="0.25">
      <c r="A137" s="86"/>
      <c r="B137" s="86"/>
      <c r="C137" s="86"/>
      <c r="D137" s="86"/>
      <c r="E137" s="86"/>
      <c r="F137" s="86"/>
      <c r="G137" s="86"/>
      <c r="H137" s="86"/>
      <c r="I137" s="86"/>
      <c r="J137" s="86"/>
      <c r="K137" s="86"/>
      <c r="L137" s="86"/>
      <c r="M137" s="86"/>
      <c r="N137" s="86"/>
      <c r="O137" s="86"/>
      <c r="P137" s="86"/>
      <c r="Q137" s="86"/>
      <c r="R137" s="86"/>
      <c r="S137" s="86"/>
      <c r="T137" s="86"/>
      <c r="U137" s="86"/>
      <c r="V137" s="86"/>
      <c r="W137" s="86"/>
      <c r="X137" s="86"/>
      <c r="Y137" s="86"/>
      <c r="Z137" s="86"/>
      <c r="AA137" s="86"/>
      <c r="AB137" s="86"/>
      <c r="AC137" s="86"/>
      <c r="AD137" s="86"/>
      <c r="AE137" s="86"/>
      <c r="AF137" s="86"/>
      <c r="AG137" s="86"/>
      <c r="AH137" s="86"/>
      <c r="AI137" s="86"/>
      <c r="AJ137" s="86"/>
      <c r="AK137" s="86"/>
      <c r="AL137" s="86"/>
      <c r="AM137" s="86"/>
      <c r="AN137" s="86"/>
      <c r="AO137" s="86"/>
      <c r="AP137" s="86"/>
      <c r="AQ137" s="86"/>
      <c r="AR137" s="86"/>
      <c r="AS137" s="86"/>
      <c r="AT137" s="86"/>
      <c r="AU137" s="86"/>
      <c r="AV137" s="86"/>
      <c r="AW137" s="86"/>
    </row>
    <row r="138" spans="1:49" x14ac:dyDescent="0.25">
      <c r="A138" s="86"/>
      <c r="B138" s="86"/>
      <c r="C138" s="86"/>
      <c r="D138" s="86"/>
      <c r="E138" s="86"/>
      <c r="F138" s="86"/>
      <c r="G138" s="86"/>
      <c r="H138" s="86"/>
      <c r="I138" s="86"/>
      <c r="J138" s="86"/>
      <c r="K138" s="86"/>
      <c r="L138" s="86"/>
      <c r="M138" s="86"/>
      <c r="N138" s="86"/>
      <c r="O138" s="86"/>
      <c r="P138" s="86"/>
      <c r="Q138" s="86"/>
      <c r="R138" s="86"/>
      <c r="S138" s="86"/>
      <c r="T138" s="86"/>
      <c r="U138" s="86"/>
      <c r="V138" s="86"/>
      <c r="W138" s="86"/>
      <c r="X138" s="86"/>
      <c r="Y138" s="86"/>
      <c r="Z138" s="86"/>
      <c r="AA138" s="86"/>
      <c r="AB138" s="86"/>
      <c r="AC138" s="86"/>
      <c r="AD138" s="86"/>
      <c r="AE138" s="86"/>
      <c r="AF138" s="86"/>
      <c r="AG138" s="86"/>
      <c r="AH138" s="86"/>
      <c r="AI138" s="86"/>
      <c r="AJ138" s="86"/>
      <c r="AK138" s="86"/>
      <c r="AL138" s="86"/>
      <c r="AM138" s="86"/>
      <c r="AN138" s="86"/>
      <c r="AO138" s="86"/>
      <c r="AP138" s="86"/>
      <c r="AQ138" s="86"/>
      <c r="AR138" s="86"/>
      <c r="AS138" s="86"/>
      <c r="AT138" s="86"/>
      <c r="AU138" s="86"/>
      <c r="AV138" s="86"/>
      <c r="AW138" s="86"/>
    </row>
    <row r="139" spans="1:49" x14ac:dyDescent="0.25">
      <c r="A139" s="86"/>
      <c r="B139" s="86"/>
      <c r="C139" s="86"/>
      <c r="D139" s="86"/>
      <c r="E139" s="86"/>
      <c r="F139" s="86"/>
      <c r="G139" s="86"/>
      <c r="H139" s="86"/>
      <c r="I139" s="86"/>
      <c r="J139" s="86"/>
      <c r="K139" s="86"/>
      <c r="L139" s="86"/>
      <c r="M139" s="86"/>
      <c r="N139" s="86"/>
      <c r="O139" s="86"/>
      <c r="P139" s="86"/>
      <c r="Q139" s="86"/>
      <c r="R139" s="86"/>
      <c r="S139" s="86"/>
      <c r="T139" s="86"/>
      <c r="U139" s="86"/>
      <c r="V139" s="86"/>
      <c r="W139" s="86"/>
      <c r="X139" s="86"/>
      <c r="Y139" s="86"/>
      <c r="Z139" s="86"/>
      <c r="AA139" s="86"/>
      <c r="AB139" s="86"/>
      <c r="AC139" s="86"/>
      <c r="AD139" s="86"/>
      <c r="AE139" s="86"/>
      <c r="AF139" s="86"/>
      <c r="AG139" s="86"/>
      <c r="AH139" s="86"/>
      <c r="AI139" s="86"/>
      <c r="AJ139" s="86"/>
      <c r="AK139" s="86"/>
      <c r="AL139" s="86"/>
      <c r="AM139" s="86"/>
      <c r="AN139" s="86"/>
      <c r="AO139" s="86"/>
      <c r="AP139" s="86"/>
      <c r="AQ139" s="86"/>
      <c r="AR139" s="86"/>
      <c r="AS139" s="86"/>
      <c r="AT139" s="86"/>
      <c r="AU139" s="86"/>
      <c r="AV139" s="86"/>
      <c r="AW139" s="86"/>
    </row>
    <row r="140" spans="1:49" x14ac:dyDescent="0.25">
      <c r="A140" s="86"/>
      <c r="B140" s="86"/>
      <c r="C140" s="86"/>
      <c r="D140" s="86"/>
      <c r="E140" s="86"/>
      <c r="F140" s="86"/>
      <c r="G140" s="86"/>
      <c r="H140" s="86"/>
      <c r="I140" s="86"/>
      <c r="J140" s="86"/>
      <c r="K140" s="86"/>
      <c r="L140" s="86"/>
      <c r="M140" s="86"/>
      <c r="N140" s="86"/>
      <c r="O140" s="86"/>
      <c r="P140" s="86"/>
      <c r="Q140" s="86"/>
      <c r="R140" s="86"/>
      <c r="S140" s="86"/>
      <c r="T140" s="86"/>
      <c r="U140" s="86"/>
      <c r="V140" s="86"/>
      <c r="W140" s="86"/>
      <c r="X140" s="86"/>
      <c r="Y140" s="86"/>
      <c r="Z140" s="86"/>
      <c r="AA140" s="86"/>
      <c r="AB140" s="86"/>
      <c r="AC140" s="86"/>
      <c r="AD140" s="86"/>
      <c r="AE140" s="86"/>
      <c r="AF140" s="86"/>
      <c r="AG140" s="86"/>
      <c r="AH140" s="86"/>
      <c r="AI140" s="86"/>
      <c r="AJ140" s="86"/>
      <c r="AK140" s="86"/>
      <c r="AL140" s="86"/>
      <c r="AM140" s="86"/>
      <c r="AN140" s="86"/>
      <c r="AO140" s="86"/>
      <c r="AP140" s="86"/>
      <c r="AQ140" s="86"/>
      <c r="AR140" s="86"/>
      <c r="AS140" s="86"/>
      <c r="AT140" s="86"/>
      <c r="AU140" s="86"/>
      <c r="AV140" s="86"/>
      <c r="AW140" s="86"/>
    </row>
    <row r="141" spans="1:49" x14ac:dyDescent="0.25">
      <c r="A141" s="86"/>
      <c r="B141" s="86"/>
      <c r="C141" s="86"/>
      <c r="D141" s="86"/>
      <c r="E141" s="86"/>
      <c r="F141" s="86"/>
      <c r="G141" s="86"/>
      <c r="H141" s="86"/>
      <c r="I141" s="86"/>
      <c r="J141" s="86"/>
      <c r="K141" s="86"/>
      <c r="L141" s="86"/>
      <c r="M141" s="86"/>
      <c r="N141" s="86"/>
      <c r="O141" s="86"/>
      <c r="P141" s="86"/>
      <c r="Q141" s="86"/>
      <c r="R141" s="86"/>
      <c r="S141" s="86"/>
      <c r="T141" s="86"/>
      <c r="U141" s="86"/>
      <c r="V141" s="86"/>
      <c r="W141" s="86"/>
      <c r="X141" s="86"/>
      <c r="Y141" s="86"/>
      <c r="Z141" s="86"/>
      <c r="AA141" s="86"/>
      <c r="AB141" s="86"/>
      <c r="AC141" s="86"/>
      <c r="AD141" s="86"/>
      <c r="AE141" s="86"/>
      <c r="AF141" s="86"/>
      <c r="AG141" s="86"/>
      <c r="AH141" s="86"/>
      <c r="AI141" s="86"/>
      <c r="AJ141" s="86"/>
      <c r="AK141" s="86"/>
      <c r="AL141" s="86"/>
      <c r="AM141" s="86"/>
      <c r="AN141" s="86"/>
      <c r="AO141" s="86"/>
      <c r="AP141" s="86"/>
      <c r="AQ141" s="86"/>
      <c r="AR141" s="86"/>
      <c r="AS141" s="86"/>
      <c r="AT141" s="86"/>
      <c r="AU141" s="86"/>
      <c r="AV141" s="86"/>
      <c r="AW141" s="86"/>
    </row>
    <row r="142" spans="1:49" x14ac:dyDescent="0.25">
      <c r="A142" s="86"/>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c r="AA142" s="86"/>
      <c r="AB142" s="86"/>
      <c r="AC142" s="86"/>
      <c r="AD142" s="86"/>
      <c r="AE142" s="86"/>
      <c r="AF142" s="86"/>
      <c r="AG142" s="86"/>
      <c r="AH142" s="86"/>
      <c r="AI142" s="86"/>
      <c r="AJ142" s="86"/>
      <c r="AK142" s="86"/>
      <c r="AL142" s="86"/>
      <c r="AM142" s="86"/>
      <c r="AN142" s="86"/>
      <c r="AO142" s="86"/>
      <c r="AP142" s="86"/>
      <c r="AQ142" s="86"/>
      <c r="AR142" s="86"/>
      <c r="AS142" s="86"/>
      <c r="AT142" s="86"/>
      <c r="AU142" s="86"/>
      <c r="AV142" s="86"/>
      <c r="AW142" s="86"/>
    </row>
    <row r="143" spans="1:49" x14ac:dyDescent="0.25">
      <c r="A143" s="86"/>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c r="AA143" s="86"/>
      <c r="AB143" s="86"/>
      <c r="AC143" s="86"/>
      <c r="AD143" s="86"/>
      <c r="AE143" s="86"/>
      <c r="AF143" s="86"/>
      <c r="AG143" s="86"/>
      <c r="AH143" s="86"/>
      <c r="AI143" s="86"/>
      <c r="AJ143" s="86"/>
      <c r="AK143" s="86"/>
      <c r="AL143" s="86"/>
      <c r="AM143" s="86"/>
      <c r="AN143" s="86"/>
      <c r="AO143" s="86"/>
      <c r="AP143" s="86"/>
      <c r="AQ143" s="86"/>
      <c r="AR143" s="86"/>
      <c r="AS143" s="86"/>
      <c r="AT143" s="86"/>
      <c r="AU143" s="86"/>
      <c r="AV143" s="86"/>
      <c r="AW143" s="86"/>
    </row>
    <row r="144" spans="1:49" x14ac:dyDescent="0.25">
      <c r="A144" s="86"/>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c r="AA144" s="86"/>
      <c r="AB144" s="86"/>
      <c r="AC144" s="86"/>
      <c r="AD144" s="86"/>
      <c r="AE144" s="86"/>
      <c r="AF144" s="86"/>
      <c r="AG144" s="86"/>
      <c r="AH144" s="86"/>
      <c r="AI144" s="86"/>
      <c r="AJ144" s="86"/>
      <c r="AK144" s="86"/>
      <c r="AL144" s="86"/>
      <c r="AM144" s="86"/>
      <c r="AN144" s="86"/>
      <c r="AO144" s="86"/>
      <c r="AP144" s="86"/>
      <c r="AQ144" s="86"/>
      <c r="AR144" s="86"/>
      <c r="AS144" s="86"/>
      <c r="AT144" s="86"/>
      <c r="AU144" s="86"/>
      <c r="AV144" s="86"/>
      <c r="AW144" s="86"/>
    </row>
    <row r="145" spans="1:49" x14ac:dyDescent="0.25">
      <c r="A145" s="86"/>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c r="AA145" s="86"/>
      <c r="AB145" s="86"/>
      <c r="AC145" s="86"/>
      <c r="AD145" s="86"/>
      <c r="AE145" s="86"/>
      <c r="AF145" s="86"/>
      <c r="AG145" s="86"/>
      <c r="AH145" s="86"/>
      <c r="AI145" s="86"/>
      <c r="AJ145" s="86"/>
      <c r="AK145" s="86"/>
      <c r="AL145" s="86"/>
      <c r="AM145" s="86"/>
      <c r="AN145" s="86"/>
      <c r="AO145" s="86"/>
      <c r="AP145" s="86"/>
      <c r="AQ145" s="86"/>
      <c r="AR145" s="86"/>
      <c r="AS145" s="86"/>
      <c r="AT145" s="86"/>
      <c r="AU145" s="86"/>
      <c r="AV145" s="86"/>
      <c r="AW145" s="86"/>
    </row>
    <row r="146" spans="1:49" x14ac:dyDescent="0.25">
      <c r="A146" s="86"/>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c r="AA146" s="86"/>
      <c r="AB146" s="86"/>
      <c r="AC146" s="86"/>
      <c r="AD146" s="86"/>
      <c r="AE146" s="86"/>
      <c r="AF146" s="86"/>
      <c r="AG146" s="86"/>
      <c r="AH146" s="86"/>
      <c r="AI146" s="86"/>
      <c r="AJ146" s="86"/>
      <c r="AK146" s="86"/>
      <c r="AL146" s="86"/>
      <c r="AM146" s="86"/>
      <c r="AN146" s="86"/>
      <c r="AO146" s="86"/>
      <c r="AP146" s="86"/>
      <c r="AQ146" s="86"/>
      <c r="AR146" s="86"/>
      <c r="AS146" s="86"/>
      <c r="AT146" s="86"/>
      <c r="AU146" s="86"/>
      <c r="AV146" s="86"/>
      <c r="AW146" s="86"/>
    </row>
  </sheetData>
  <mergeCells count="46">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E20:F21"/>
    <mergeCell ref="G20:G22"/>
    <mergeCell ref="H20:K20"/>
    <mergeCell ref="L20:O20"/>
    <mergeCell ref="P20:S20"/>
    <mergeCell ref="T20:W20"/>
    <mergeCell ref="X20:AA20"/>
    <mergeCell ref="AB20:AE20"/>
    <mergeCell ref="AF20:AI20"/>
    <mergeCell ref="AJ20:AM20"/>
    <mergeCell ref="A14:U14"/>
    <mergeCell ref="A15:U15"/>
    <mergeCell ref="A16:U16"/>
    <mergeCell ref="A18:U18"/>
    <mergeCell ref="A20:A22"/>
    <mergeCell ref="B20:B22"/>
    <mergeCell ref="C20:D21"/>
    <mergeCell ref="A12:U12"/>
    <mergeCell ref="A4:U4"/>
    <mergeCell ref="A6:U6"/>
    <mergeCell ref="A8:U8"/>
    <mergeCell ref="A9:U9"/>
    <mergeCell ref="F11:N11"/>
    <mergeCell ref="AN21:AO21"/>
    <mergeCell ref="AP21:AQ21"/>
    <mergeCell ref="AR21:AS21"/>
    <mergeCell ref="AT21:AU21"/>
    <mergeCell ref="AN20:AQ20"/>
    <mergeCell ref="AR20:AU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13" zoomScale="75" zoomScaleNormal="75" workbookViewId="0">
      <selection activeCell="AZ24" sqref="AZ24"/>
    </sheetView>
  </sheetViews>
  <sheetFormatPr defaultColWidth="9" defaultRowHeight="11.45" customHeight="1" x14ac:dyDescent="0.25"/>
  <cols>
    <col min="1" max="1" width="9" style="8" customWidth="1"/>
    <col min="2" max="2" width="22.140625" style="8" customWidth="1"/>
    <col min="3" max="3" width="15.5703125" style="8" customWidth="1"/>
    <col min="4" max="4" width="17.7109375" style="8" customWidth="1"/>
    <col min="5" max="12" width="9" style="8" customWidth="1"/>
    <col min="13" max="14" width="6.5703125" style="8" customWidth="1"/>
    <col min="15" max="16" width="9.28515625" style="8" customWidth="1"/>
    <col min="17" max="17" width="13.7109375" style="8" customWidth="1"/>
    <col min="18" max="18" width="64.140625" style="8" customWidth="1"/>
    <col min="19" max="20" width="14.7109375" style="8" customWidth="1"/>
    <col min="21" max="21" width="14.5703125" style="8" customWidth="1"/>
    <col min="22" max="22" width="16.140625" style="8" customWidth="1"/>
    <col min="23" max="23" width="11.140625" style="8" customWidth="1"/>
    <col min="24" max="24" width="12.140625" style="8" customWidth="1"/>
    <col min="25" max="25" width="17.5703125" style="8" customWidth="1"/>
    <col min="26" max="26" width="15.42578125" style="8" customWidth="1"/>
    <col min="27" max="27" width="21.5703125" style="8" customWidth="1"/>
    <col min="28" max="28" width="17" style="8" customWidth="1"/>
    <col min="29" max="29" width="21.5703125" style="8" customWidth="1"/>
    <col min="30" max="30" width="13.28515625" style="8" customWidth="1"/>
    <col min="31" max="31" width="21.28515625" style="8" customWidth="1"/>
    <col min="32" max="32" width="18" style="8" customWidth="1"/>
    <col min="33" max="33" width="18.7109375" style="8" customWidth="1"/>
    <col min="34" max="34" width="15.7109375" style="8" customWidth="1"/>
    <col min="35" max="35" width="19.28515625" style="8" customWidth="1"/>
    <col min="36" max="36" width="14.28515625" style="8" customWidth="1"/>
    <col min="37" max="37" width="14.42578125" style="8" customWidth="1"/>
    <col min="38" max="38" width="13.7109375" style="8" customWidth="1"/>
    <col min="39" max="39" width="14.28515625" style="8" customWidth="1"/>
    <col min="40" max="40" width="12.5703125" style="8" customWidth="1"/>
    <col min="41" max="41" width="16.5703125" style="8" customWidth="1"/>
    <col min="42" max="42" width="19" style="8" customWidth="1"/>
    <col min="43" max="43" width="15.85546875" style="8" customWidth="1"/>
    <col min="44" max="44" width="11.7109375" style="8" customWidth="1"/>
    <col min="45" max="45" width="12.85546875" style="8" customWidth="1"/>
    <col min="46" max="46" width="14.85546875" style="8" customWidth="1"/>
    <col min="47" max="47" width="12" style="8" customWidth="1"/>
    <col min="48" max="48" width="16.28515625" style="8" customWidth="1"/>
    <col min="49" max="50" width="16.28515625" customWidth="1"/>
    <col min="51" max="51" width="27.5703125" customWidth="1"/>
    <col min="52" max="52" width="28.140625" customWidth="1"/>
  </cols>
  <sheetData>
    <row r="1" spans="1:52" ht="15.95" customHeight="1" x14ac:dyDescent="0.25">
      <c r="A1" s="226"/>
      <c r="B1" s="226"/>
      <c r="C1" s="227" t="s">
        <v>452</v>
      </c>
      <c r="D1" s="226"/>
      <c r="E1" s="226"/>
      <c r="F1" s="226"/>
      <c r="G1" s="226"/>
      <c r="H1" s="226"/>
      <c r="I1" s="226"/>
      <c r="J1" s="227" t="s">
        <v>0</v>
      </c>
      <c r="K1" s="226"/>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c r="AK1" s="226"/>
      <c r="AL1" s="226"/>
      <c r="AM1" s="226"/>
      <c r="AN1" s="226"/>
      <c r="AO1" s="226"/>
      <c r="AP1" s="226"/>
      <c r="AQ1" s="226"/>
      <c r="AR1" s="226"/>
      <c r="AS1" s="226"/>
      <c r="AT1" s="226"/>
      <c r="AU1" s="226"/>
      <c r="AV1" s="226"/>
      <c r="AW1" s="226"/>
      <c r="AX1" s="226"/>
      <c r="AY1" s="226"/>
      <c r="AZ1" s="226"/>
    </row>
    <row r="2" spans="1:52" ht="15.95" customHeight="1" x14ac:dyDescent="0.25">
      <c r="A2" s="226"/>
      <c r="B2" s="226"/>
      <c r="C2" s="227" t="s">
        <v>452</v>
      </c>
      <c r="D2" s="226"/>
      <c r="E2" s="226"/>
      <c r="F2" s="226"/>
      <c r="G2" s="226"/>
      <c r="H2" s="226"/>
      <c r="I2" s="226"/>
      <c r="J2" s="227" t="s">
        <v>1</v>
      </c>
      <c r="K2" s="226"/>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c r="AL2" s="226"/>
      <c r="AM2" s="226"/>
      <c r="AN2" s="226"/>
      <c r="AO2" s="226"/>
      <c r="AP2" s="226"/>
      <c r="AQ2" s="226"/>
      <c r="AR2" s="226"/>
      <c r="AS2" s="226"/>
      <c r="AT2" s="226"/>
      <c r="AU2" s="226"/>
      <c r="AV2" s="226"/>
      <c r="AW2" s="226"/>
      <c r="AX2" s="226"/>
      <c r="AY2" s="226"/>
      <c r="AZ2" s="226"/>
    </row>
    <row r="3" spans="1:52" ht="15.95" customHeight="1" x14ac:dyDescent="0.25">
      <c r="A3" s="226"/>
      <c r="B3" s="226"/>
      <c r="C3" s="227" t="s">
        <v>452</v>
      </c>
      <c r="D3" s="226"/>
      <c r="E3" s="226"/>
      <c r="F3" s="226"/>
      <c r="G3" s="226"/>
      <c r="H3" s="226"/>
      <c r="I3" s="226"/>
      <c r="J3" s="227" t="s">
        <v>2</v>
      </c>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c r="AP3" s="226"/>
      <c r="AQ3" s="226"/>
      <c r="AR3" s="226"/>
      <c r="AS3" s="226"/>
      <c r="AT3" s="226"/>
      <c r="AU3" s="226"/>
      <c r="AV3" s="226"/>
      <c r="AW3" s="226"/>
      <c r="AX3" s="226"/>
      <c r="AY3" s="226"/>
      <c r="AZ3" s="226"/>
    </row>
    <row r="4" spans="1:52" ht="15.95" customHeight="1" x14ac:dyDescent="0.25">
      <c r="A4" s="226"/>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226"/>
      <c r="AI4" s="226"/>
      <c r="AJ4" s="226"/>
      <c r="AK4" s="226"/>
      <c r="AL4" s="226"/>
      <c r="AM4" s="226"/>
      <c r="AN4" s="226"/>
      <c r="AO4" s="226"/>
      <c r="AP4" s="226"/>
      <c r="AQ4" s="226"/>
      <c r="AR4" s="226"/>
      <c r="AS4" s="226"/>
      <c r="AT4" s="226"/>
      <c r="AU4" s="226"/>
      <c r="AV4" s="226"/>
      <c r="AW4" s="226"/>
      <c r="AX4" s="226"/>
      <c r="AY4" s="226"/>
      <c r="AZ4" s="226"/>
    </row>
    <row r="5" spans="1:52" ht="15.95" customHeight="1" x14ac:dyDescent="0.25">
      <c r="A5" s="228" t="s">
        <v>651</v>
      </c>
      <c r="B5" s="228"/>
      <c r="C5" s="228"/>
      <c r="D5" s="228"/>
      <c r="E5" s="228"/>
      <c r="F5" s="228"/>
      <c r="G5" s="228"/>
      <c r="H5" s="228"/>
      <c r="I5" s="228"/>
      <c r="J5" s="228"/>
      <c r="K5" s="228"/>
      <c r="L5" s="228"/>
      <c r="M5" s="228"/>
      <c r="N5" s="228"/>
      <c r="O5" s="228"/>
      <c r="P5" s="228"/>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c r="AW5" s="226"/>
      <c r="AX5" s="226"/>
      <c r="AY5" s="226"/>
      <c r="AZ5" s="226"/>
    </row>
    <row r="6" spans="1:52" ht="15.95" customHeight="1"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P6" s="226"/>
      <c r="AQ6" s="226"/>
      <c r="AR6" s="226"/>
      <c r="AS6" s="226"/>
      <c r="AT6" s="226"/>
      <c r="AU6" s="226"/>
      <c r="AV6" s="226"/>
      <c r="AW6" s="226"/>
      <c r="AX6" s="226"/>
      <c r="AY6" s="226"/>
      <c r="AZ6" s="226"/>
    </row>
    <row r="7" spans="1:52" ht="18.95" customHeight="1" x14ac:dyDescent="0.3">
      <c r="A7" s="229" t="s">
        <v>427</v>
      </c>
      <c r="B7" s="229"/>
      <c r="C7" s="229"/>
      <c r="D7" s="229"/>
      <c r="E7" s="229"/>
      <c r="F7" s="229"/>
      <c r="G7" s="229"/>
      <c r="H7" s="229"/>
      <c r="I7" s="229"/>
      <c r="J7" s="229"/>
      <c r="K7" s="229"/>
      <c r="L7" s="229"/>
      <c r="M7" s="229"/>
      <c r="N7" s="229"/>
      <c r="O7" s="229"/>
      <c r="P7" s="229"/>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c r="AW7" s="226"/>
      <c r="AX7" s="226"/>
      <c r="AY7" s="226"/>
      <c r="AZ7" s="226"/>
    </row>
    <row r="8" spans="1:52" ht="15.95" customHeight="1"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c r="AW8" s="226"/>
      <c r="AX8" s="226"/>
      <c r="AY8" s="226"/>
      <c r="AZ8" s="226"/>
    </row>
    <row r="9" spans="1:52" ht="15.95" customHeight="1" x14ac:dyDescent="0.25">
      <c r="A9" s="228" t="s">
        <v>679</v>
      </c>
      <c r="B9" s="228"/>
      <c r="C9" s="228"/>
      <c r="D9" s="228"/>
      <c r="E9" s="228"/>
      <c r="F9" s="228"/>
      <c r="G9" s="228"/>
      <c r="H9" s="228"/>
      <c r="I9" s="228"/>
      <c r="J9" s="228"/>
      <c r="K9" s="228"/>
      <c r="L9" s="228"/>
      <c r="M9" s="228"/>
      <c r="N9" s="228"/>
      <c r="O9" s="228"/>
      <c r="P9" s="228"/>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c r="AW9" s="226"/>
      <c r="AX9" s="226"/>
      <c r="AY9" s="226"/>
      <c r="AZ9" s="226"/>
    </row>
    <row r="10" spans="1:52" ht="15.95" customHeight="1" x14ac:dyDescent="0.25">
      <c r="A10" s="230" t="s">
        <v>426</v>
      </c>
      <c r="B10" s="230"/>
      <c r="C10" s="230"/>
      <c r="D10" s="230"/>
      <c r="E10" s="230"/>
      <c r="F10" s="230"/>
      <c r="G10" s="230"/>
      <c r="H10" s="230"/>
      <c r="I10" s="230"/>
      <c r="J10" s="230"/>
      <c r="K10" s="230"/>
      <c r="L10" s="230"/>
      <c r="M10" s="230"/>
      <c r="N10" s="230"/>
      <c r="O10" s="230"/>
      <c r="P10" s="230"/>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c r="AY10" s="226"/>
      <c r="AZ10" s="226"/>
    </row>
    <row r="11" spans="1:52" ht="15.95" customHeight="1"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c r="AW11" s="226"/>
      <c r="AX11" s="226"/>
      <c r="AY11" s="226"/>
      <c r="AZ11" s="226"/>
    </row>
    <row r="12" spans="1:52" ht="15.95" customHeight="1" x14ac:dyDescent="0.25">
      <c r="A12" s="228" t="s">
        <v>439</v>
      </c>
      <c r="B12" s="228"/>
      <c r="C12" s="228"/>
      <c r="D12" s="228"/>
      <c r="E12" s="228"/>
      <c r="F12" s="228"/>
      <c r="G12" s="228"/>
      <c r="H12" s="228"/>
      <c r="I12" s="228"/>
      <c r="J12" s="228"/>
      <c r="K12" s="228"/>
      <c r="L12" s="228"/>
      <c r="M12" s="228"/>
      <c r="N12" s="228"/>
      <c r="O12" s="228"/>
      <c r="P12" s="228"/>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6"/>
      <c r="AY12" s="226"/>
      <c r="AZ12" s="226"/>
    </row>
    <row r="13" spans="1:52" ht="15.95" customHeight="1" x14ac:dyDescent="0.25">
      <c r="A13" s="230" t="s">
        <v>425</v>
      </c>
      <c r="B13" s="230"/>
      <c r="C13" s="230"/>
      <c r="D13" s="230"/>
      <c r="E13" s="230"/>
      <c r="F13" s="230"/>
      <c r="G13" s="230"/>
      <c r="H13" s="230"/>
      <c r="I13" s="230"/>
      <c r="J13" s="230"/>
      <c r="K13" s="230"/>
      <c r="L13" s="230"/>
      <c r="M13" s="230"/>
      <c r="N13" s="230"/>
      <c r="O13" s="230"/>
      <c r="P13" s="230"/>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6"/>
      <c r="AZ13" s="226"/>
    </row>
    <row r="14" spans="1:52" ht="15.9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c r="AY14" s="226"/>
      <c r="AZ14" s="226"/>
    </row>
    <row r="15" spans="1:52" ht="38.25" customHeight="1" x14ac:dyDescent="0.25">
      <c r="A15" s="231" t="s">
        <v>532</v>
      </c>
      <c r="B15" s="231"/>
      <c r="C15" s="231"/>
      <c r="D15" s="231"/>
      <c r="E15" s="231"/>
      <c r="F15" s="231"/>
      <c r="G15" s="231"/>
      <c r="H15" s="231"/>
      <c r="I15" s="231"/>
      <c r="J15" s="231"/>
      <c r="K15" s="231"/>
      <c r="L15" s="231"/>
      <c r="M15" s="231"/>
      <c r="N15" s="231"/>
      <c r="O15" s="231"/>
      <c r="P15" s="231"/>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c r="AW15" s="226"/>
      <c r="AX15" s="226"/>
      <c r="AY15" s="226"/>
      <c r="AZ15" s="226"/>
    </row>
    <row r="16" spans="1:52" ht="15.95" customHeight="1" x14ac:dyDescent="0.25">
      <c r="A16" s="230" t="s">
        <v>424</v>
      </c>
      <c r="B16" s="230"/>
      <c r="C16" s="230"/>
      <c r="D16" s="230"/>
      <c r="E16" s="230"/>
      <c r="F16" s="230"/>
      <c r="G16" s="230"/>
      <c r="H16" s="230"/>
      <c r="I16" s="230"/>
      <c r="J16" s="230"/>
      <c r="K16" s="230"/>
      <c r="L16" s="230"/>
      <c r="M16" s="230"/>
      <c r="N16" s="230"/>
      <c r="O16" s="230"/>
      <c r="P16" s="230"/>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c r="AY16" s="226"/>
      <c r="AZ16" s="226"/>
    </row>
    <row r="17" spans="1:52" ht="15.95" customHeight="1"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6"/>
      <c r="AH17" s="226"/>
      <c r="AI17" s="226"/>
      <c r="AJ17" s="226"/>
      <c r="AK17" s="226"/>
      <c r="AL17" s="226"/>
      <c r="AM17" s="226"/>
      <c r="AN17" s="226"/>
      <c r="AO17" s="226"/>
      <c r="AP17" s="226"/>
      <c r="AQ17" s="226"/>
      <c r="AR17" s="226"/>
      <c r="AS17" s="226"/>
      <c r="AT17" s="226"/>
      <c r="AU17" s="226"/>
      <c r="AV17" s="226"/>
      <c r="AW17" s="226"/>
      <c r="AX17" s="226"/>
      <c r="AY17" s="226"/>
      <c r="AZ17" s="226"/>
    </row>
    <row r="18" spans="1:52" ht="18.95" customHeight="1" x14ac:dyDescent="0.3">
      <c r="A18" s="232" t="s">
        <v>337</v>
      </c>
      <c r="B18" s="232"/>
      <c r="C18" s="232"/>
      <c r="D18" s="232"/>
      <c r="E18" s="232"/>
      <c r="F18" s="232"/>
      <c r="G18" s="232"/>
      <c r="H18" s="232"/>
      <c r="I18" s="232"/>
      <c r="J18" s="232"/>
      <c r="K18" s="232"/>
      <c r="L18" s="232"/>
      <c r="M18" s="232"/>
      <c r="N18" s="232"/>
      <c r="O18" s="232"/>
      <c r="P18" s="232"/>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c r="AS18" s="226"/>
      <c r="AT18" s="226"/>
      <c r="AU18" s="226"/>
      <c r="AV18" s="226"/>
      <c r="AW18" s="226"/>
      <c r="AX18" s="226"/>
      <c r="AY18" s="226"/>
      <c r="AZ18" s="226"/>
    </row>
    <row r="19" spans="1:52" ht="11.45" customHeight="1"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c r="AW19" s="226"/>
      <c r="AX19" s="226"/>
      <c r="AY19" s="226"/>
      <c r="AZ19" s="226"/>
    </row>
    <row r="20" spans="1:52" s="24" customFormat="1" ht="45.95" customHeight="1" x14ac:dyDescent="0.25">
      <c r="A20" s="233" t="s">
        <v>338</v>
      </c>
      <c r="B20" s="233" t="s">
        <v>339</v>
      </c>
      <c r="C20" s="233" t="s">
        <v>340</v>
      </c>
      <c r="D20" s="233" t="s">
        <v>341</v>
      </c>
      <c r="E20" s="234" t="s">
        <v>342</v>
      </c>
      <c r="F20" s="234"/>
      <c r="G20" s="234"/>
      <c r="H20" s="234"/>
      <c r="I20" s="234"/>
      <c r="J20" s="234"/>
      <c r="K20" s="234"/>
      <c r="L20" s="234"/>
      <c r="M20" s="234"/>
      <c r="N20" s="234"/>
      <c r="O20" s="234"/>
      <c r="P20" s="234"/>
      <c r="Q20" s="233" t="s">
        <v>343</v>
      </c>
      <c r="R20" s="233" t="s">
        <v>344</v>
      </c>
      <c r="S20" s="233" t="s">
        <v>345</v>
      </c>
      <c r="T20" s="233" t="s">
        <v>346</v>
      </c>
      <c r="U20" s="233" t="s">
        <v>347</v>
      </c>
      <c r="V20" s="233" t="s">
        <v>348</v>
      </c>
      <c r="W20" s="234" t="s">
        <v>349</v>
      </c>
      <c r="X20" s="234"/>
      <c r="Y20" s="233" t="s">
        <v>350</v>
      </c>
      <c r="Z20" s="233" t="s">
        <v>351</v>
      </c>
      <c r="AA20" s="233" t="s">
        <v>352</v>
      </c>
      <c r="AB20" s="233" t="s">
        <v>353</v>
      </c>
      <c r="AC20" s="233" t="s">
        <v>354</v>
      </c>
      <c r="AD20" s="233" t="s">
        <v>355</v>
      </c>
      <c r="AE20" s="233" t="s">
        <v>356</v>
      </c>
      <c r="AF20" s="233" t="s">
        <v>357</v>
      </c>
      <c r="AG20" s="233" t="s">
        <v>358</v>
      </c>
      <c r="AH20" s="233" t="s">
        <v>505</v>
      </c>
      <c r="AI20" s="233" t="s">
        <v>359</v>
      </c>
      <c r="AJ20" s="234" t="s">
        <v>360</v>
      </c>
      <c r="AK20" s="234"/>
      <c r="AL20" s="234"/>
      <c r="AM20" s="234"/>
      <c r="AN20" s="234"/>
      <c r="AO20" s="234"/>
      <c r="AP20" s="234" t="s">
        <v>361</v>
      </c>
      <c r="AQ20" s="234"/>
      <c r="AR20" s="234"/>
      <c r="AS20" s="234"/>
      <c r="AT20" s="234" t="s">
        <v>362</v>
      </c>
      <c r="AU20" s="234"/>
      <c r="AV20" s="233" t="s">
        <v>363</v>
      </c>
      <c r="AW20" s="233" t="s">
        <v>364</v>
      </c>
      <c r="AX20" s="233" t="s">
        <v>365</v>
      </c>
      <c r="AY20" s="233" t="s">
        <v>366</v>
      </c>
      <c r="AZ20" s="233" t="s">
        <v>367</v>
      </c>
    </row>
    <row r="21" spans="1:52" s="24" customFormat="1" ht="54.95" customHeight="1" x14ac:dyDescent="0.25">
      <c r="A21" s="235"/>
      <c r="B21" s="235"/>
      <c r="C21" s="235"/>
      <c r="D21" s="235"/>
      <c r="E21" s="233" t="s">
        <v>368</v>
      </c>
      <c r="F21" s="233" t="s">
        <v>321</v>
      </c>
      <c r="G21" s="233" t="s">
        <v>323</v>
      </c>
      <c r="H21" s="233" t="s">
        <v>325</v>
      </c>
      <c r="I21" s="233" t="s">
        <v>369</v>
      </c>
      <c r="J21" s="233" t="s">
        <v>370</v>
      </c>
      <c r="K21" s="233" t="s">
        <v>371</v>
      </c>
      <c r="L21" s="236" t="s">
        <v>461</v>
      </c>
      <c r="M21" s="236" t="s">
        <v>463</v>
      </c>
      <c r="N21" s="236" t="s">
        <v>465</v>
      </c>
      <c r="O21" s="236" t="s">
        <v>327</v>
      </c>
      <c r="P21" s="233" t="s">
        <v>506</v>
      </c>
      <c r="Q21" s="235"/>
      <c r="R21" s="235"/>
      <c r="S21" s="235"/>
      <c r="T21" s="235"/>
      <c r="U21" s="235"/>
      <c r="V21" s="235"/>
      <c r="W21" s="233" t="s">
        <v>209</v>
      </c>
      <c r="X21" s="233" t="s">
        <v>372</v>
      </c>
      <c r="Y21" s="235"/>
      <c r="Z21" s="235"/>
      <c r="AA21" s="235"/>
      <c r="AB21" s="235"/>
      <c r="AC21" s="235"/>
      <c r="AD21" s="235"/>
      <c r="AE21" s="235"/>
      <c r="AF21" s="235"/>
      <c r="AG21" s="235"/>
      <c r="AH21" s="235"/>
      <c r="AI21" s="235"/>
      <c r="AJ21" s="234" t="s">
        <v>373</v>
      </c>
      <c r="AK21" s="234"/>
      <c r="AL21" s="234" t="s">
        <v>374</v>
      </c>
      <c r="AM21" s="234"/>
      <c r="AN21" s="233" t="s">
        <v>375</v>
      </c>
      <c r="AO21" s="233" t="s">
        <v>376</v>
      </c>
      <c r="AP21" s="233" t="s">
        <v>377</v>
      </c>
      <c r="AQ21" s="233" t="s">
        <v>378</v>
      </c>
      <c r="AR21" s="233" t="s">
        <v>379</v>
      </c>
      <c r="AS21" s="233" t="s">
        <v>380</v>
      </c>
      <c r="AT21" s="233" t="s">
        <v>381</v>
      </c>
      <c r="AU21" s="233" t="s">
        <v>372</v>
      </c>
      <c r="AV21" s="235"/>
      <c r="AW21" s="235"/>
      <c r="AX21" s="235"/>
      <c r="AY21" s="235"/>
      <c r="AZ21" s="235"/>
    </row>
    <row r="22" spans="1:52" s="24" customFormat="1" ht="54.95" customHeight="1" x14ac:dyDescent="0.25">
      <c r="A22" s="237"/>
      <c r="B22" s="237"/>
      <c r="C22" s="237"/>
      <c r="D22" s="237"/>
      <c r="E22" s="237"/>
      <c r="F22" s="237"/>
      <c r="G22" s="237"/>
      <c r="H22" s="237"/>
      <c r="I22" s="237"/>
      <c r="J22" s="237"/>
      <c r="K22" s="237"/>
      <c r="L22" s="238"/>
      <c r="M22" s="238"/>
      <c r="N22" s="238"/>
      <c r="O22" s="238"/>
      <c r="P22" s="237"/>
      <c r="Q22" s="237"/>
      <c r="R22" s="237"/>
      <c r="S22" s="237"/>
      <c r="T22" s="237"/>
      <c r="U22" s="237"/>
      <c r="V22" s="237"/>
      <c r="W22" s="237"/>
      <c r="X22" s="237"/>
      <c r="Y22" s="237"/>
      <c r="Z22" s="237"/>
      <c r="AA22" s="237"/>
      <c r="AB22" s="237"/>
      <c r="AC22" s="237"/>
      <c r="AD22" s="237"/>
      <c r="AE22" s="237"/>
      <c r="AF22" s="237"/>
      <c r="AG22" s="237"/>
      <c r="AH22" s="237"/>
      <c r="AI22" s="237"/>
      <c r="AJ22" s="239" t="s">
        <v>382</v>
      </c>
      <c r="AK22" s="239" t="s">
        <v>383</v>
      </c>
      <c r="AL22" s="239" t="s">
        <v>209</v>
      </c>
      <c r="AM22" s="239" t="s">
        <v>372</v>
      </c>
      <c r="AN22" s="237"/>
      <c r="AO22" s="237"/>
      <c r="AP22" s="237"/>
      <c r="AQ22" s="237"/>
      <c r="AR22" s="237"/>
      <c r="AS22" s="237"/>
      <c r="AT22" s="237"/>
      <c r="AU22" s="237"/>
      <c r="AV22" s="237"/>
      <c r="AW22" s="237"/>
      <c r="AX22" s="237"/>
      <c r="AY22" s="237"/>
      <c r="AZ22" s="237"/>
    </row>
    <row r="23" spans="1:52" s="24" customFormat="1" ht="15.95" customHeight="1" x14ac:dyDescent="0.25">
      <c r="A23" s="240" t="s">
        <v>538</v>
      </c>
      <c r="B23" s="240" t="s">
        <v>539</v>
      </c>
      <c r="C23" s="240" t="s">
        <v>541</v>
      </c>
      <c r="D23" s="240" t="s">
        <v>542</v>
      </c>
      <c r="E23" s="240" t="s">
        <v>543</v>
      </c>
      <c r="F23" s="240" t="s">
        <v>544</v>
      </c>
      <c r="G23" s="240" t="s">
        <v>545</v>
      </c>
      <c r="H23" s="240" t="s">
        <v>546</v>
      </c>
      <c r="I23" s="240" t="s">
        <v>547</v>
      </c>
      <c r="J23" s="240" t="s">
        <v>548</v>
      </c>
      <c r="K23" s="240" t="s">
        <v>549</v>
      </c>
      <c r="L23" s="240" t="s">
        <v>550</v>
      </c>
      <c r="M23" s="240" t="s">
        <v>551</v>
      </c>
      <c r="N23" s="240" t="s">
        <v>552</v>
      </c>
      <c r="O23" s="240" t="s">
        <v>553</v>
      </c>
      <c r="P23" s="240" t="s">
        <v>554</v>
      </c>
      <c r="Q23" s="240" t="s">
        <v>555</v>
      </c>
      <c r="R23" s="240" t="s">
        <v>556</v>
      </c>
      <c r="S23" s="240" t="s">
        <v>557</v>
      </c>
      <c r="T23" s="240" t="s">
        <v>558</v>
      </c>
      <c r="U23" s="240" t="s">
        <v>559</v>
      </c>
      <c r="V23" s="240" t="s">
        <v>560</v>
      </c>
      <c r="W23" s="240" t="s">
        <v>561</v>
      </c>
      <c r="X23" s="240" t="s">
        <v>562</v>
      </c>
      <c r="Y23" s="240" t="s">
        <v>563</v>
      </c>
      <c r="Z23" s="240" t="s">
        <v>564</v>
      </c>
      <c r="AA23" s="240" t="s">
        <v>565</v>
      </c>
      <c r="AB23" s="240" t="s">
        <v>566</v>
      </c>
      <c r="AC23" s="240" t="s">
        <v>567</v>
      </c>
      <c r="AD23" s="240" t="s">
        <v>568</v>
      </c>
      <c r="AE23" s="240" t="s">
        <v>569</v>
      </c>
      <c r="AF23" s="240" t="s">
        <v>570</v>
      </c>
      <c r="AG23" s="240" t="s">
        <v>571</v>
      </c>
      <c r="AH23" s="240" t="s">
        <v>572</v>
      </c>
      <c r="AI23" s="240" t="s">
        <v>573</v>
      </c>
      <c r="AJ23" s="240" t="s">
        <v>574</v>
      </c>
      <c r="AK23" s="240" t="s">
        <v>575</v>
      </c>
      <c r="AL23" s="240" t="s">
        <v>576</v>
      </c>
      <c r="AM23" s="240" t="s">
        <v>577</v>
      </c>
      <c r="AN23" s="240" t="s">
        <v>578</v>
      </c>
      <c r="AO23" s="240" t="s">
        <v>579</v>
      </c>
      <c r="AP23" s="240" t="s">
        <v>580</v>
      </c>
      <c r="AQ23" s="240" t="s">
        <v>581</v>
      </c>
      <c r="AR23" s="240" t="s">
        <v>582</v>
      </c>
      <c r="AS23" s="240" t="s">
        <v>583</v>
      </c>
      <c r="AT23" s="240" t="s">
        <v>584</v>
      </c>
      <c r="AU23" s="240" t="s">
        <v>683</v>
      </c>
      <c r="AV23" s="240" t="s">
        <v>684</v>
      </c>
      <c r="AW23" s="240" t="s">
        <v>685</v>
      </c>
      <c r="AX23" s="240" t="s">
        <v>686</v>
      </c>
      <c r="AY23" s="240" t="s">
        <v>585</v>
      </c>
      <c r="AZ23" s="240" t="s">
        <v>586</v>
      </c>
    </row>
    <row r="24" spans="1:52" s="24" customFormat="1" ht="116.25" customHeight="1" x14ac:dyDescent="0.25">
      <c r="A24" s="241">
        <v>1</v>
      </c>
      <c r="B24" s="240" t="s">
        <v>687</v>
      </c>
      <c r="C24" s="240" t="s">
        <v>384</v>
      </c>
      <c r="D24" s="240" t="s">
        <v>688</v>
      </c>
      <c r="E24" s="240" t="s">
        <v>34</v>
      </c>
      <c r="F24" s="241">
        <v>0</v>
      </c>
      <c r="G24" s="241">
        <v>10</v>
      </c>
      <c r="H24" s="241">
        <v>0</v>
      </c>
      <c r="I24" s="241">
        <v>0</v>
      </c>
      <c r="J24" s="241">
        <v>0</v>
      </c>
      <c r="K24" s="242">
        <v>1.0149999999999999</v>
      </c>
      <c r="L24" s="239" t="s">
        <v>541</v>
      </c>
      <c r="M24" s="239" t="s">
        <v>590</v>
      </c>
      <c r="N24" s="239" t="s">
        <v>590</v>
      </c>
      <c r="O24" s="239" t="s">
        <v>590</v>
      </c>
      <c r="P24" s="239" t="s">
        <v>590</v>
      </c>
      <c r="Q24" s="240" t="s">
        <v>689</v>
      </c>
      <c r="R24" s="240" t="s">
        <v>484</v>
      </c>
      <c r="S24" s="240" t="s">
        <v>485</v>
      </c>
      <c r="T24" s="243">
        <v>31627.608130000001</v>
      </c>
      <c r="U24" s="240" t="s">
        <v>486</v>
      </c>
      <c r="V24" s="243">
        <v>31627.608130000001</v>
      </c>
      <c r="W24" s="240" t="s">
        <v>487</v>
      </c>
      <c r="X24" s="240" t="s">
        <v>487</v>
      </c>
      <c r="Y24" s="241">
        <v>5</v>
      </c>
      <c r="Z24" s="241">
        <v>1</v>
      </c>
      <c r="AA24" s="240" t="s">
        <v>488</v>
      </c>
      <c r="AB24" s="243">
        <v>31626.113379999999</v>
      </c>
      <c r="AC24" s="239" t="s">
        <v>34</v>
      </c>
      <c r="AD24" s="241">
        <v>0</v>
      </c>
      <c r="AE24" s="243">
        <v>31626.113379999999</v>
      </c>
      <c r="AF24" s="243">
        <v>31626.113379999999</v>
      </c>
      <c r="AG24" s="240" t="s">
        <v>488</v>
      </c>
      <c r="AH24" s="243">
        <v>37318.81379</v>
      </c>
      <c r="AI24" s="241">
        <v>0</v>
      </c>
      <c r="AJ24" s="240" t="s">
        <v>690</v>
      </c>
      <c r="AK24" s="240" t="s">
        <v>489</v>
      </c>
      <c r="AL24" s="240" t="s">
        <v>492</v>
      </c>
      <c r="AM24" s="240" t="s">
        <v>691</v>
      </c>
      <c r="AN24" s="240" t="s">
        <v>507</v>
      </c>
      <c r="AO24" s="240" t="s">
        <v>493</v>
      </c>
      <c r="AP24" s="240" t="s">
        <v>490</v>
      </c>
      <c r="AQ24" s="244" t="s">
        <v>491</v>
      </c>
      <c r="AR24" s="244"/>
      <c r="AS24" s="244"/>
      <c r="AT24" s="240" t="s">
        <v>494</v>
      </c>
      <c r="AU24" s="240" t="s">
        <v>495</v>
      </c>
      <c r="AV24" s="240" t="s">
        <v>494</v>
      </c>
      <c r="AW24" s="240" t="s">
        <v>494</v>
      </c>
      <c r="AX24" s="240" t="s">
        <v>692</v>
      </c>
      <c r="AY24" s="240" t="s">
        <v>511</v>
      </c>
      <c r="AZ24" s="240" t="s">
        <v>529</v>
      </c>
    </row>
    <row r="25" spans="1:52" ht="116.25" customHeight="1" x14ac:dyDescent="0.25">
      <c r="A25" s="241">
        <v>2</v>
      </c>
      <c r="B25" s="240" t="s">
        <v>687</v>
      </c>
      <c r="C25" s="240" t="s">
        <v>515</v>
      </c>
      <c r="D25" s="240" t="s">
        <v>688</v>
      </c>
      <c r="E25" s="240" t="s">
        <v>34</v>
      </c>
      <c r="F25" s="241">
        <v>0</v>
      </c>
      <c r="G25" s="241">
        <v>10</v>
      </c>
      <c r="H25" s="241">
        <v>0</v>
      </c>
      <c r="I25" s="241">
        <v>0</v>
      </c>
      <c r="J25" s="241">
        <v>0</v>
      </c>
      <c r="K25" s="242">
        <v>1.0149999999999999</v>
      </c>
      <c r="L25" s="239" t="s">
        <v>541</v>
      </c>
      <c r="M25" s="239" t="s">
        <v>590</v>
      </c>
      <c r="N25" s="239" t="s">
        <v>590</v>
      </c>
      <c r="O25" s="239" t="s">
        <v>590</v>
      </c>
      <c r="P25" s="239" t="s">
        <v>590</v>
      </c>
      <c r="Q25" s="240" t="s">
        <v>689</v>
      </c>
      <c r="R25" s="240" t="s">
        <v>516</v>
      </c>
      <c r="S25" s="240" t="s">
        <v>517</v>
      </c>
      <c r="T25" s="245">
        <v>4.6750499999999997</v>
      </c>
      <c r="U25" s="240"/>
      <c r="V25" s="245">
        <v>4.6750499999999997</v>
      </c>
      <c r="W25" s="240" t="s">
        <v>513</v>
      </c>
      <c r="X25" s="240" t="s">
        <v>513</v>
      </c>
      <c r="Y25" s="241">
        <v>1</v>
      </c>
      <c r="Z25" s="241">
        <v>1</v>
      </c>
      <c r="AA25" s="240" t="s">
        <v>514</v>
      </c>
      <c r="AB25" s="245">
        <v>4.6750499999999997</v>
      </c>
      <c r="AC25" s="239" t="s">
        <v>34</v>
      </c>
      <c r="AD25" s="241">
        <v>0</v>
      </c>
      <c r="AE25" s="245">
        <v>4.6750499999999997</v>
      </c>
      <c r="AF25" s="245">
        <v>4.6750499999999997</v>
      </c>
      <c r="AG25" s="240" t="s">
        <v>514</v>
      </c>
      <c r="AH25" s="245">
        <v>4.6750499999999997</v>
      </c>
      <c r="AI25" s="245">
        <v>4.6750499999999997</v>
      </c>
      <c r="AJ25" s="240"/>
      <c r="AK25" s="240" t="s">
        <v>518</v>
      </c>
      <c r="AL25" s="240" t="s">
        <v>519</v>
      </c>
      <c r="AM25" s="240"/>
      <c r="AN25" s="240"/>
      <c r="AO25" s="240" t="s">
        <v>520</v>
      </c>
      <c r="AP25" s="240" t="s">
        <v>34</v>
      </c>
      <c r="AQ25" s="244" t="s">
        <v>34</v>
      </c>
      <c r="AR25" s="244"/>
      <c r="AS25" s="244"/>
      <c r="AT25" s="240" t="s">
        <v>519</v>
      </c>
      <c r="AU25" s="240" t="s">
        <v>521</v>
      </c>
      <c r="AV25" s="240" t="s">
        <v>521</v>
      </c>
      <c r="AW25" s="240" t="s">
        <v>521</v>
      </c>
      <c r="AX25" s="240" t="s">
        <v>693</v>
      </c>
      <c r="AY25" s="240" t="s">
        <v>34</v>
      </c>
      <c r="AZ25" s="240" t="s">
        <v>34</v>
      </c>
    </row>
    <row r="26" spans="1:52" ht="105" customHeight="1" x14ac:dyDescent="0.25">
      <c r="A26" s="241">
        <v>3</v>
      </c>
      <c r="B26" s="240" t="s">
        <v>687</v>
      </c>
      <c r="C26" s="240" t="s">
        <v>384</v>
      </c>
      <c r="D26" s="240" t="s">
        <v>688</v>
      </c>
      <c r="E26" s="240" t="s">
        <v>34</v>
      </c>
      <c r="F26" s="241">
        <v>0</v>
      </c>
      <c r="G26" s="241">
        <v>10</v>
      </c>
      <c r="H26" s="241">
        <v>0</v>
      </c>
      <c r="I26" s="241">
        <v>0</v>
      </c>
      <c r="J26" s="241">
        <v>0</v>
      </c>
      <c r="K26" s="242">
        <v>1.0149999999999999</v>
      </c>
      <c r="L26" s="239" t="s">
        <v>541</v>
      </c>
      <c r="M26" s="239" t="s">
        <v>590</v>
      </c>
      <c r="N26" s="239" t="s">
        <v>590</v>
      </c>
      <c r="O26" s="239" t="s">
        <v>590</v>
      </c>
      <c r="P26" s="239" t="s">
        <v>590</v>
      </c>
      <c r="Q26" s="240" t="s">
        <v>385</v>
      </c>
      <c r="R26" s="240" t="s">
        <v>496</v>
      </c>
      <c r="S26" s="240" t="s">
        <v>497</v>
      </c>
      <c r="T26" s="246">
        <v>914.99</v>
      </c>
      <c r="U26" s="240" t="s">
        <v>498</v>
      </c>
      <c r="V26" s="246">
        <v>914.99</v>
      </c>
      <c r="W26" s="240" t="s">
        <v>386</v>
      </c>
      <c r="X26" s="240" t="s">
        <v>386</v>
      </c>
      <c r="Y26" s="241">
        <v>2</v>
      </c>
      <c r="Z26" s="241">
        <v>1</v>
      </c>
      <c r="AA26" s="240" t="s">
        <v>694</v>
      </c>
      <c r="AB26" s="247">
        <v>898.39710000000002</v>
      </c>
      <c r="AC26" s="239" t="s">
        <v>34</v>
      </c>
      <c r="AD26" s="241">
        <v>0</v>
      </c>
      <c r="AE26" s="247">
        <v>898.39710000000002</v>
      </c>
      <c r="AF26" s="247">
        <v>898.39710000000002</v>
      </c>
      <c r="AG26" s="240" t="s">
        <v>694</v>
      </c>
      <c r="AH26" s="243">
        <v>1060.1085800000001</v>
      </c>
      <c r="AI26" s="241">
        <v>0</v>
      </c>
      <c r="AJ26" s="240" t="s">
        <v>695</v>
      </c>
      <c r="AK26" s="240" t="s">
        <v>387</v>
      </c>
      <c r="AL26" s="240" t="s">
        <v>499</v>
      </c>
      <c r="AM26" s="240" t="s">
        <v>696</v>
      </c>
      <c r="AN26" s="240" t="s">
        <v>508</v>
      </c>
      <c r="AO26" s="240" t="s">
        <v>500</v>
      </c>
      <c r="AP26" s="240" t="s">
        <v>501</v>
      </c>
      <c r="AQ26" s="244" t="s">
        <v>502</v>
      </c>
      <c r="AR26" s="244"/>
      <c r="AS26" s="244"/>
      <c r="AT26" s="240" t="s">
        <v>503</v>
      </c>
      <c r="AU26" s="240" t="s">
        <v>504</v>
      </c>
      <c r="AV26" s="240" t="s">
        <v>503</v>
      </c>
      <c r="AW26" s="240" t="s">
        <v>503</v>
      </c>
      <c r="AX26" s="240" t="s">
        <v>697</v>
      </c>
      <c r="AY26" s="240" t="s">
        <v>34</v>
      </c>
      <c r="AZ26" s="240" t="s">
        <v>34</v>
      </c>
    </row>
  </sheetData>
  <mergeCells count="67">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G20:AG22"/>
    <mergeCell ref="AH20:AH22"/>
    <mergeCell ref="AI20:AI22"/>
    <mergeCell ref="AJ20:AO20"/>
    <mergeCell ref="AP20:AS20"/>
    <mergeCell ref="AL21:AM21"/>
    <mergeCell ref="AN21:AN22"/>
    <mergeCell ref="AO21:AO22"/>
    <mergeCell ref="AP21:AP22"/>
    <mergeCell ref="AQ21:AQ22"/>
    <mergeCell ref="AR21:AR22"/>
    <mergeCell ref="AS21:AS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5:P15"/>
    <mergeCell ref="A16:P16"/>
    <mergeCell ref="A18:P18"/>
    <mergeCell ref="A20:A22"/>
    <mergeCell ref="B20:B22"/>
    <mergeCell ref="C20:C22"/>
    <mergeCell ref="D20:D22"/>
    <mergeCell ref="E20:P20"/>
    <mergeCell ref="AQ24:AS24"/>
    <mergeCell ref="AQ25:AS25"/>
    <mergeCell ref="AQ26:AS26"/>
    <mergeCell ref="AT20:AU20"/>
    <mergeCell ref="AV20:AV22"/>
    <mergeCell ref="AW20:AW22"/>
    <mergeCell ref="AX20:AX22"/>
    <mergeCell ref="AY20:AY22"/>
    <mergeCell ref="AT21:AT22"/>
    <mergeCell ref="AU21:AU22"/>
    <mergeCell ref="A13:P13"/>
    <mergeCell ref="A5:P5"/>
    <mergeCell ref="A7:P7"/>
    <mergeCell ref="A9:P9"/>
    <mergeCell ref="A10:P10"/>
    <mergeCell ref="A12:P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
  <sheetViews>
    <sheetView topLeftCell="A7" zoomScaleNormal="100" workbookViewId="0">
      <selection activeCell="G42" sqref="G42:L42"/>
    </sheetView>
  </sheetViews>
  <sheetFormatPr defaultColWidth="9" defaultRowHeight="11.45" customHeight="1" x14ac:dyDescent="0.25"/>
  <cols>
    <col min="1" max="5" width="9" style="79" customWidth="1"/>
    <col min="6" max="6" width="22.85546875" style="79" customWidth="1"/>
    <col min="7" max="11" width="9" style="79" customWidth="1"/>
    <col min="12" max="12" width="23.5703125" style="79" customWidth="1"/>
    <col min="13" max="13" width="13.7109375" style="79" customWidth="1"/>
    <col min="14" max="14" width="14.7109375" style="79" customWidth="1"/>
    <col min="15" max="15" width="14" style="79" customWidth="1"/>
    <col min="16" max="16" width="11.42578125" style="79" customWidth="1"/>
    <col min="17" max="17" width="9" style="79" customWidth="1"/>
    <col min="18" max="18" width="11.7109375" style="79" customWidth="1"/>
    <col min="19" max="19" width="9" style="79" customWidth="1"/>
    <col min="20" max="21" width="10.5703125" style="79" customWidth="1"/>
    <col min="22" max="22" width="9" style="79" customWidth="1"/>
    <col min="23" max="23" width="10.28515625" style="79" customWidth="1"/>
    <col min="24" max="27" width="9" style="79" customWidth="1"/>
    <col min="28" max="16384" width="9" style="81"/>
  </cols>
  <sheetData>
    <row r="1" spans="1:12" ht="15.95" customHeight="1" x14ac:dyDescent="0.25">
      <c r="C1" s="80" t="s">
        <v>132</v>
      </c>
      <c r="J1" s="80" t="s">
        <v>0</v>
      </c>
    </row>
    <row r="2" spans="1:12" ht="15.95" customHeight="1" x14ac:dyDescent="0.25">
      <c r="C2" s="80" t="s">
        <v>132</v>
      </c>
      <c r="J2" s="80" t="s">
        <v>1</v>
      </c>
    </row>
    <row r="3" spans="1:12" ht="15.95" customHeight="1" x14ac:dyDescent="0.25">
      <c r="C3" s="80" t="s">
        <v>132</v>
      </c>
      <c r="J3" s="80" t="s">
        <v>2</v>
      </c>
    </row>
    <row r="4" spans="1:12" ht="15.95" customHeight="1" x14ac:dyDescent="0.25"/>
    <row r="5" spans="1:12" ht="15.95" customHeight="1" x14ac:dyDescent="0.25">
      <c r="A5" s="198" t="s">
        <v>651</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679</v>
      </c>
      <c r="B9" s="198"/>
      <c r="C9" s="198"/>
      <c r="D9" s="198"/>
      <c r="E9" s="198"/>
      <c r="F9" s="198"/>
      <c r="G9" s="198"/>
      <c r="H9" s="198"/>
      <c r="I9" s="198"/>
      <c r="J9" s="198"/>
      <c r="K9" s="198"/>
      <c r="L9" s="198"/>
    </row>
    <row r="10" spans="1:12" ht="15.95" customHeight="1" x14ac:dyDescent="0.25">
      <c r="A10" s="200" t="s">
        <v>4</v>
      </c>
      <c r="B10" s="200"/>
      <c r="C10" s="200"/>
      <c r="D10" s="200"/>
      <c r="E10" s="200"/>
      <c r="F10" s="200"/>
      <c r="G10" s="200"/>
      <c r="H10" s="200"/>
      <c r="I10" s="200"/>
      <c r="J10" s="200"/>
      <c r="K10" s="200"/>
      <c r="L10" s="200"/>
    </row>
    <row r="11" spans="1:12" ht="15.95" customHeight="1" x14ac:dyDescent="0.25"/>
    <row r="12" spans="1:12" ht="15.95" customHeight="1" x14ac:dyDescent="0.25">
      <c r="A12" s="198" t="s">
        <v>439</v>
      </c>
      <c r="B12" s="198"/>
      <c r="C12" s="198"/>
      <c r="D12" s="198"/>
      <c r="E12" s="198"/>
      <c r="F12" s="198"/>
      <c r="G12" s="198"/>
      <c r="H12" s="198"/>
      <c r="I12" s="198"/>
      <c r="J12" s="198"/>
      <c r="K12" s="198"/>
      <c r="L12" s="198"/>
    </row>
    <row r="13" spans="1:12" ht="15.95" customHeight="1" x14ac:dyDescent="0.25">
      <c r="A13" s="200" t="s">
        <v>5</v>
      </c>
      <c r="B13" s="200"/>
      <c r="C13" s="200"/>
      <c r="D13" s="200"/>
      <c r="E13" s="200"/>
      <c r="F13" s="200"/>
      <c r="G13" s="200"/>
      <c r="H13" s="200"/>
      <c r="I13" s="200"/>
      <c r="J13" s="200"/>
      <c r="K13" s="200"/>
      <c r="L13" s="200"/>
    </row>
    <row r="14" spans="1:12" ht="15.95" customHeight="1" x14ac:dyDescent="0.25"/>
    <row r="15" spans="1:12" ht="32.1" customHeight="1" x14ac:dyDescent="0.25">
      <c r="A15" s="204"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5" s="204"/>
      <c r="C15" s="204"/>
      <c r="D15" s="204"/>
      <c r="E15" s="204"/>
      <c r="F15" s="204"/>
      <c r="G15" s="204"/>
      <c r="H15" s="204"/>
      <c r="I15" s="204"/>
      <c r="J15" s="204"/>
      <c r="K15" s="204"/>
      <c r="L15" s="204"/>
    </row>
    <row r="16" spans="1:12" ht="15.95" customHeight="1" x14ac:dyDescent="0.25">
      <c r="A16" s="200" t="s">
        <v>6</v>
      </c>
      <c r="B16" s="200"/>
      <c r="C16" s="200"/>
      <c r="D16" s="200"/>
      <c r="E16" s="200"/>
      <c r="F16" s="200"/>
      <c r="G16" s="200"/>
      <c r="H16" s="200"/>
      <c r="I16" s="200"/>
      <c r="J16" s="200"/>
      <c r="K16" s="200"/>
      <c r="L16" s="200"/>
    </row>
    <row r="17" spans="1:12" ht="15.95" customHeight="1" x14ac:dyDescent="0.25"/>
    <row r="18" spans="1:12" ht="18.95" customHeight="1" x14ac:dyDescent="0.3">
      <c r="A18" s="203" t="s">
        <v>388</v>
      </c>
      <c r="B18" s="203"/>
      <c r="C18" s="203"/>
      <c r="D18" s="203"/>
      <c r="E18" s="203"/>
      <c r="F18" s="203"/>
      <c r="G18" s="203"/>
      <c r="H18" s="203"/>
      <c r="I18" s="203"/>
      <c r="J18" s="203"/>
      <c r="K18" s="203"/>
      <c r="L18" s="203"/>
    </row>
    <row r="20" spans="1:12" ht="63" customHeight="1" x14ac:dyDescent="0.25">
      <c r="A20" s="201" t="s">
        <v>389</v>
      </c>
      <c r="B20" s="201"/>
      <c r="C20" s="201"/>
      <c r="D20" s="201"/>
      <c r="E20" s="201"/>
      <c r="F20" s="201"/>
      <c r="G20" s="202" t="str">
        <f>A15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H20" s="202"/>
      <c r="I20" s="202"/>
      <c r="J20" s="202"/>
      <c r="K20" s="202"/>
      <c r="L20" s="202"/>
    </row>
    <row r="21" spans="1:12" ht="15.95" customHeight="1" x14ac:dyDescent="0.25">
      <c r="A21" s="201" t="s">
        <v>390</v>
      </c>
      <c r="B21" s="201"/>
      <c r="C21" s="201"/>
      <c r="D21" s="201"/>
      <c r="E21" s="201"/>
      <c r="F21" s="201"/>
      <c r="G21" s="202" t="s">
        <v>15</v>
      </c>
      <c r="H21" s="202"/>
      <c r="I21" s="202"/>
      <c r="J21" s="202"/>
      <c r="K21" s="202"/>
      <c r="L21" s="202"/>
    </row>
    <row r="22" spans="1:12" ht="15.95" customHeight="1" x14ac:dyDescent="0.25">
      <c r="A22" s="201" t="s">
        <v>391</v>
      </c>
      <c r="B22" s="201"/>
      <c r="C22" s="201"/>
      <c r="D22" s="201"/>
      <c r="E22" s="201"/>
      <c r="F22" s="201"/>
      <c r="G22" s="202" t="s">
        <v>512</v>
      </c>
      <c r="H22" s="202"/>
      <c r="I22" s="202"/>
      <c r="J22" s="202"/>
      <c r="K22" s="202"/>
      <c r="L22" s="202"/>
    </row>
    <row r="23" spans="1:12" ht="15.95" customHeight="1" x14ac:dyDescent="0.25">
      <c r="A23" s="201" t="s">
        <v>392</v>
      </c>
      <c r="B23" s="201"/>
      <c r="C23" s="201"/>
      <c r="D23" s="201"/>
      <c r="E23" s="201"/>
      <c r="F23" s="201"/>
      <c r="G23" s="202" t="s">
        <v>522</v>
      </c>
      <c r="H23" s="202"/>
      <c r="I23" s="202"/>
      <c r="J23" s="202"/>
      <c r="K23" s="202"/>
      <c r="L23" s="202"/>
    </row>
    <row r="24" spans="1:12" ht="15.95" customHeight="1" x14ac:dyDescent="0.25">
      <c r="A24" s="207" t="s">
        <v>461</v>
      </c>
      <c r="B24" s="207"/>
      <c r="C24" s="207"/>
      <c r="D24" s="207"/>
      <c r="E24" s="207"/>
      <c r="F24" s="207"/>
      <c r="G24" s="206">
        <v>4</v>
      </c>
      <c r="H24" s="206"/>
      <c r="I24" s="206"/>
      <c r="J24" s="206"/>
      <c r="K24" s="206"/>
      <c r="L24" s="206"/>
    </row>
    <row r="25" spans="1:12" ht="15.95" customHeight="1" x14ac:dyDescent="0.25">
      <c r="A25" s="207" t="s">
        <v>463</v>
      </c>
      <c r="B25" s="207"/>
      <c r="C25" s="207"/>
      <c r="D25" s="207"/>
      <c r="E25" s="207"/>
      <c r="F25" s="207"/>
      <c r="G25" s="206">
        <v>0</v>
      </c>
      <c r="H25" s="206"/>
      <c r="I25" s="206"/>
      <c r="J25" s="206"/>
      <c r="K25" s="206"/>
      <c r="L25" s="206"/>
    </row>
    <row r="26" spans="1:12" ht="15.95" customHeight="1" x14ac:dyDescent="0.25">
      <c r="A26" s="207" t="s">
        <v>465</v>
      </c>
      <c r="B26" s="207"/>
      <c r="C26" s="207"/>
      <c r="D26" s="207"/>
      <c r="E26" s="207"/>
      <c r="F26" s="207"/>
      <c r="G26" s="206">
        <v>0</v>
      </c>
      <c r="H26" s="206"/>
      <c r="I26" s="206"/>
      <c r="J26" s="206"/>
      <c r="K26" s="206"/>
      <c r="L26" s="206"/>
    </row>
    <row r="27" spans="1:12" ht="15.95" customHeight="1" x14ac:dyDescent="0.25">
      <c r="A27" s="201" t="s">
        <v>467</v>
      </c>
      <c r="B27" s="201"/>
      <c r="C27" s="201"/>
      <c r="D27" s="201"/>
      <c r="E27" s="201"/>
      <c r="F27" s="201"/>
      <c r="G27" s="208">
        <v>1.0149999999999999</v>
      </c>
      <c r="H27" s="208"/>
      <c r="I27" s="208"/>
      <c r="J27" s="208"/>
      <c r="K27" s="208"/>
      <c r="L27" s="208"/>
    </row>
    <row r="28" spans="1:12" ht="15.95" customHeight="1" x14ac:dyDescent="0.25">
      <c r="A28" s="207" t="s">
        <v>469</v>
      </c>
      <c r="B28" s="207"/>
      <c r="C28" s="207"/>
      <c r="D28" s="207"/>
      <c r="E28" s="207"/>
      <c r="F28" s="207"/>
      <c r="G28" s="206">
        <v>0</v>
      </c>
      <c r="H28" s="206"/>
      <c r="I28" s="206"/>
      <c r="J28" s="206"/>
      <c r="K28" s="206"/>
      <c r="L28" s="206"/>
    </row>
    <row r="29" spans="1:12" ht="15.95" customHeight="1" x14ac:dyDescent="0.25">
      <c r="A29" s="201" t="s">
        <v>393</v>
      </c>
      <c r="B29" s="201"/>
      <c r="C29" s="201"/>
      <c r="D29" s="201"/>
      <c r="E29" s="201"/>
      <c r="F29" s="201"/>
      <c r="G29" s="206">
        <v>2022</v>
      </c>
      <c r="H29" s="206"/>
      <c r="I29" s="206"/>
      <c r="J29" s="206"/>
      <c r="K29" s="206"/>
      <c r="L29" s="206"/>
    </row>
    <row r="30" spans="1:12" ht="15.95" customHeight="1" x14ac:dyDescent="0.25">
      <c r="A30" s="201" t="s">
        <v>394</v>
      </c>
      <c r="B30" s="201"/>
      <c r="C30" s="201"/>
      <c r="D30" s="201"/>
      <c r="E30" s="201"/>
      <c r="F30" s="201"/>
      <c r="G30" s="202" t="str">
        <f>'3.3 паспорт описание '!C30</f>
        <v>П</v>
      </c>
      <c r="H30" s="202"/>
      <c r="I30" s="202"/>
      <c r="J30" s="202"/>
      <c r="K30" s="202"/>
      <c r="L30" s="202"/>
    </row>
    <row r="31" spans="1:12" ht="15.95" customHeight="1" x14ac:dyDescent="0.25">
      <c r="A31" s="201" t="s">
        <v>458</v>
      </c>
      <c r="B31" s="201"/>
      <c r="C31" s="201"/>
      <c r="D31" s="201"/>
      <c r="E31" s="201"/>
      <c r="F31" s="201"/>
      <c r="G31" s="205" t="str">
        <f>'6.2. Паспорт фин осв ввод '!D24</f>
        <v>59,97610206</v>
      </c>
      <c r="H31" s="205"/>
      <c r="I31" s="205"/>
      <c r="J31" s="205"/>
      <c r="K31" s="205"/>
      <c r="L31" s="205"/>
    </row>
    <row r="32" spans="1:12" ht="15.95" customHeight="1" x14ac:dyDescent="0.25">
      <c r="A32" s="201" t="s">
        <v>395</v>
      </c>
      <c r="B32" s="201"/>
      <c r="C32" s="201"/>
      <c r="D32" s="201"/>
      <c r="E32" s="201"/>
      <c r="F32" s="201"/>
      <c r="G32" s="202" t="s">
        <v>523</v>
      </c>
      <c r="H32" s="202"/>
      <c r="I32" s="202"/>
      <c r="J32" s="202"/>
      <c r="K32" s="202"/>
      <c r="L32" s="202"/>
    </row>
    <row r="33" spans="1:12" ht="15.95" customHeight="1" x14ac:dyDescent="0.25">
      <c r="A33" s="196" t="s">
        <v>396</v>
      </c>
      <c r="B33" s="196"/>
      <c r="C33" s="196"/>
      <c r="D33" s="196"/>
      <c r="E33" s="196"/>
      <c r="F33" s="196"/>
      <c r="G33" s="197" t="s">
        <v>618</v>
      </c>
      <c r="H33" s="197"/>
      <c r="I33" s="197"/>
      <c r="J33" s="197"/>
      <c r="K33" s="197"/>
      <c r="L33" s="197"/>
    </row>
    <row r="34" spans="1:12" ht="29.1" customHeight="1" x14ac:dyDescent="0.25">
      <c r="A34" s="212" t="s">
        <v>397</v>
      </c>
      <c r="B34" s="212"/>
      <c r="C34" s="212"/>
      <c r="D34" s="212"/>
      <c r="E34" s="212"/>
      <c r="F34" s="212"/>
      <c r="G34" s="197">
        <f>G37+G42</f>
        <v>1.06478363</v>
      </c>
      <c r="H34" s="197"/>
      <c r="I34" s="197"/>
      <c r="J34" s="197"/>
      <c r="K34" s="197"/>
      <c r="L34" s="197"/>
    </row>
    <row r="35" spans="1:12" ht="15.95" customHeight="1" x14ac:dyDescent="0.25">
      <c r="A35" s="196" t="s">
        <v>398</v>
      </c>
      <c r="B35" s="196"/>
      <c r="C35" s="196"/>
      <c r="D35" s="196"/>
      <c r="E35" s="196"/>
      <c r="F35" s="196"/>
      <c r="G35" s="197"/>
      <c r="H35" s="197"/>
      <c r="I35" s="197"/>
      <c r="J35" s="197"/>
      <c r="K35" s="197"/>
      <c r="L35" s="197"/>
    </row>
    <row r="36" spans="1:12" ht="29.1" customHeight="1" x14ac:dyDescent="0.25">
      <c r="A36" s="212" t="s">
        <v>619</v>
      </c>
      <c r="B36" s="212"/>
      <c r="C36" s="212"/>
      <c r="D36" s="212"/>
      <c r="E36" s="212"/>
      <c r="F36" s="212"/>
      <c r="G36" s="213" t="s">
        <v>620</v>
      </c>
      <c r="H36" s="213"/>
      <c r="I36" s="213"/>
      <c r="J36" s="213"/>
      <c r="K36" s="213"/>
      <c r="L36" s="213"/>
    </row>
    <row r="37" spans="1:12" ht="15.95" customHeight="1" x14ac:dyDescent="0.25">
      <c r="A37" s="196" t="s">
        <v>482</v>
      </c>
      <c r="B37" s="196"/>
      <c r="C37" s="196"/>
      <c r="D37" s="196"/>
      <c r="E37" s="196"/>
      <c r="F37" s="196"/>
      <c r="G37" s="197" t="s">
        <v>621</v>
      </c>
      <c r="H37" s="197"/>
      <c r="I37" s="197"/>
      <c r="J37" s="197"/>
      <c r="K37" s="197"/>
      <c r="L37" s="197"/>
    </row>
    <row r="38" spans="1:12" ht="15.95" customHeight="1" x14ac:dyDescent="0.25">
      <c r="A38" s="196" t="s">
        <v>436</v>
      </c>
      <c r="B38" s="196"/>
      <c r="C38" s="196"/>
      <c r="D38" s="196"/>
      <c r="E38" s="196"/>
      <c r="F38" s="196"/>
      <c r="G38" s="197" t="s">
        <v>622</v>
      </c>
      <c r="H38" s="197"/>
      <c r="I38" s="197"/>
      <c r="J38" s="197"/>
      <c r="K38" s="197"/>
      <c r="L38" s="197"/>
    </row>
    <row r="39" spans="1:12" ht="15.95" customHeight="1" x14ac:dyDescent="0.25">
      <c r="A39" s="196" t="s">
        <v>437</v>
      </c>
      <c r="B39" s="196"/>
      <c r="C39" s="196"/>
      <c r="D39" s="196"/>
      <c r="E39" s="196"/>
      <c r="F39" s="196"/>
      <c r="G39" s="197" t="s">
        <v>621</v>
      </c>
      <c r="H39" s="197"/>
      <c r="I39" s="197"/>
      <c r="J39" s="197"/>
      <c r="K39" s="197"/>
      <c r="L39" s="197"/>
    </row>
    <row r="40" spans="1:12" ht="15.95" customHeight="1" x14ac:dyDescent="0.25">
      <c r="A40" s="196" t="s">
        <v>438</v>
      </c>
      <c r="B40" s="196"/>
      <c r="C40" s="196"/>
      <c r="D40" s="196"/>
      <c r="E40" s="196"/>
      <c r="F40" s="196"/>
      <c r="G40" s="197" t="s">
        <v>623</v>
      </c>
      <c r="H40" s="197"/>
      <c r="I40" s="197"/>
      <c r="J40" s="197"/>
      <c r="K40" s="197"/>
      <c r="L40" s="197"/>
    </row>
    <row r="41" spans="1:12" ht="32.1" customHeight="1" x14ac:dyDescent="0.25">
      <c r="A41" s="212" t="s">
        <v>624</v>
      </c>
      <c r="B41" s="212"/>
      <c r="C41" s="212"/>
      <c r="D41" s="212"/>
      <c r="E41" s="212"/>
      <c r="F41" s="212"/>
      <c r="G41" s="213" t="s">
        <v>625</v>
      </c>
      <c r="H41" s="213"/>
      <c r="I41" s="213"/>
      <c r="J41" s="213"/>
      <c r="K41" s="213"/>
      <c r="L41" s="213"/>
    </row>
    <row r="42" spans="1:12" ht="15.95" customHeight="1" x14ac:dyDescent="0.25">
      <c r="A42" s="196" t="s">
        <v>483</v>
      </c>
      <c r="B42" s="196"/>
      <c r="C42" s="196"/>
      <c r="D42" s="196"/>
      <c r="E42" s="196"/>
      <c r="F42" s="196"/>
      <c r="G42" s="197" t="s">
        <v>626</v>
      </c>
      <c r="H42" s="197"/>
      <c r="I42" s="197"/>
      <c r="J42" s="197"/>
      <c r="K42" s="197"/>
      <c r="L42" s="197"/>
    </row>
    <row r="43" spans="1:12" ht="15.95" customHeight="1" x14ac:dyDescent="0.25">
      <c r="A43" s="196" t="s">
        <v>436</v>
      </c>
      <c r="B43" s="196"/>
      <c r="C43" s="196"/>
      <c r="D43" s="196"/>
      <c r="E43" s="196"/>
      <c r="F43" s="196"/>
      <c r="G43" s="197" t="s">
        <v>627</v>
      </c>
      <c r="H43" s="197"/>
      <c r="I43" s="197"/>
      <c r="J43" s="197"/>
      <c r="K43" s="197"/>
      <c r="L43" s="197"/>
    </row>
    <row r="44" spans="1:12" ht="15.95" customHeight="1" x14ac:dyDescent="0.25">
      <c r="A44" s="196" t="s">
        <v>437</v>
      </c>
      <c r="B44" s="196"/>
      <c r="C44" s="196"/>
      <c r="D44" s="196"/>
      <c r="E44" s="196"/>
      <c r="F44" s="196"/>
      <c r="G44" s="197" t="s">
        <v>626</v>
      </c>
      <c r="H44" s="197"/>
      <c r="I44" s="197"/>
      <c r="J44" s="197"/>
      <c r="K44" s="197"/>
      <c r="L44" s="197"/>
    </row>
    <row r="45" spans="1:12" ht="15.95" customHeight="1" x14ac:dyDescent="0.25">
      <c r="A45" s="196" t="s">
        <v>438</v>
      </c>
      <c r="B45" s="196"/>
      <c r="C45" s="196"/>
      <c r="D45" s="196"/>
      <c r="E45" s="196"/>
      <c r="F45" s="196"/>
      <c r="G45" s="197" t="s">
        <v>626</v>
      </c>
      <c r="H45" s="197"/>
      <c r="I45" s="197"/>
      <c r="J45" s="197"/>
      <c r="K45" s="197"/>
      <c r="L45" s="197"/>
    </row>
    <row r="46" spans="1:12" ht="15.75" customHeight="1" x14ac:dyDescent="0.25">
      <c r="A46" s="212" t="s">
        <v>628</v>
      </c>
      <c r="B46" s="212"/>
      <c r="C46" s="212"/>
      <c r="D46" s="212"/>
      <c r="E46" s="212"/>
      <c r="F46" s="212"/>
      <c r="G46" s="213" t="s">
        <v>524</v>
      </c>
      <c r="H46" s="213"/>
      <c r="I46" s="213"/>
      <c r="J46" s="213"/>
      <c r="K46" s="213"/>
      <c r="L46" s="213"/>
    </row>
    <row r="47" spans="1:12" ht="15.95" customHeight="1" x14ac:dyDescent="0.25">
      <c r="A47" s="196" t="s">
        <v>629</v>
      </c>
      <c r="B47" s="196"/>
      <c r="C47" s="196"/>
      <c r="D47" s="196"/>
      <c r="E47" s="196"/>
      <c r="F47" s="196"/>
      <c r="G47" s="197" t="s">
        <v>34</v>
      </c>
      <c r="H47" s="197"/>
      <c r="I47" s="197"/>
      <c r="J47" s="197"/>
      <c r="K47" s="197"/>
      <c r="L47" s="197"/>
    </row>
    <row r="48" spans="1:12" ht="15.95" customHeight="1" x14ac:dyDescent="0.25">
      <c r="A48" s="196" t="s">
        <v>436</v>
      </c>
      <c r="B48" s="196"/>
      <c r="C48" s="196"/>
      <c r="D48" s="196"/>
      <c r="E48" s="196"/>
      <c r="F48" s="196"/>
      <c r="G48" s="197" t="s">
        <v>34</v>
      </c>
      <c r="H48" s="197"/>
      <c r="I48" s="197"/>
      <c r="J48" s="197"/>
      <c r="K48" s="197"/>
      <c r="L48" s="197"/>
    </row>
    <row r="49" spans="1:12" ht="15.95" customHeight="1" x14ac:dyDescent="0.25">
      <c r="A49" s="196" t="s">
        <v>437</v>
      </c>
      <c r="B49" s="196"/>
      <c r="C49" s="196"/>
      <c r="D49" s="196"/>
      <c r="E49" s="196"/>
      <c r="F49" s="196"/>
      <c r="G49" s="197" t="s">
        <v>630</v>
      </c>
      <c r="H49" s="197"/>
      <c r="I49" s="197"/>
      <c r="J49" s="197"/>
      <c r="K49" s="197"/>
      <c r="L49" s="197"/>
    </row>
    <row r="50" spans="1:12" ht="15.95" customHeight="1" x14ac:dyDescent="0.25">
      <c r="A50" s="196" t="s">
        <v>438</v>
      </c>
      <c r="B50" s="196"/>
      <c r="C50" s="196"/>
      <c r="D50" s="196"/>
      <c r="E50" s="196"/>
      <c r="F50" s="196"/>
      <c r="G50" s="197" t="s">
        <v>630</v>
      </c>
      <c r="H50" s="197"/>
      <c r="I50" s="197"/>
      <c r="J50" s="197"/>
      <c r="K50" s="197"/>
      <c r="L50" s="197"/>
    </row>
    <row r="51" spans="1:12" ht="15.75" customHeight="1" x14ac:dyDescent="0.25">
      <c r="A51" s="212" t="s">
        <v>628</v>
      </c>
      <c r="B51" s="212"/>
      <c r="C51" s="212"/>
      <c r="D51" s="212"/>
      <c r="E51" s="212"/>
      <c r="F51" s="212"/>
      <c r="G51" s="213" t="s">
        <v>525</v>
      </c>
      <c r="H51" s="213"/>
      <c r="I51" s="213"/>
      <c r="J51" s="213"/>
      <c r="K51" s="213"/>
      <c r="L51" s="213"/>
    </row>
    <row r="52" spans="1:12" ht="15.95" customHeight="1" x14ac:dyDescent="0.25">
      <c r="A52" s="196" t="s">
        <v>629</v>
      </c>
      <c r="B52" s="196"/>
      <c r="C52" s="196"/>
      <c r="D52" s="196"/>
      <c r="E52" s="196"/>
      <c r="F52" s="196"/>
      <c r="G52" s="197" t="s">
        <v>34</v>
      </c>
      <c r="H52" s="197"/>
      <c r="I52" s="197"/>
      <c r="J52" s="197"/>
      <c r="K52" s="197"/>
      <c r="L52" s="197"/>
    </row>
    <row r="53" spans="1:12" ht="15.95" customHeight="1" x14ac:dyDescent="0.25">
      <c r="A53" s="196" t="s">
        <v>436</v>
      </c>
      <c r="B53" s="196"/>
      <c r="C53" s="196"/>
      <c r="D53" s="196"/>
      <c r="E53" s="196"/>
      <c r="F53" s="196"/>
      <c r="G53" s="197" t="s">
        <v>34</v>
      </c>
      <c r="H53" s="197"/>
      <c r="I53" s="197"/>
      <c r="J53" s="197"/>
      <c r="K53" s="197"/>
      <c r="L53" s="197"/>
    </row>
    <row r="54" spans="1:12" ht="15.95" customHeight="1" x14ac:dyDescent="0.25">
      <c r="A54" s="196" t="s">
        <v>437</v>
      </c>
      <c r="B54" s="196"/>
      <c r="C54" s="196"/>
      <c r="D54" s="196"/>
      <c r="E54" s="196"/>
      <c r="F54" s="196"/>
      <c r="G54" s="197" t="s">
        <v>631</v>
      </c>
      <c r="H54" s="197"/>
      <c r="I54" s="197"/>
      <c r="J54" s="197"/>
      <c r="K54" s="197"/>
      <c r="L54" s="197"/>
    </row>
    <row r="55" spans="1:12" ht="15.95" customHeight="1" x14ac:dyDescent="0.25">
      <c r="A55" s="196" t="s">
        <v>438</v>
      </c>
      <c r="B55" s="196"/>
      <c r="C55" s="196"/>
      <c r="D55" s="196"/>
      <c r="E55" s="196"/>
      <c r="F55" s="196"/>
      <c r="G55" s="197" t="s">
        <v>631</v>
      </c>
      <c r="H55" s="197"/>
      <c r="I55" s="197"/>
      <c r="J55" s="197"/>
      <c r="K55" s="197"/>
      <c r="L55" s="197"/>
    </row>
    <row r="56" spans="1:12" ht="15.95" customHeight="1" x14ac:dyDescent="0.25">
      <c r="A56" s="212" t="s">
        <v>628</v>
      </c>
      <c r="B56" s="212"/>
      <c r="C56" s="212"/>
      <c r="D56" s="212"/>
      <c r="E56" s="212"/>
      <c r="F56" s="212"/>
      <c r="G56" s="213" t="s">
        <v>526</v>
      </c>
      <c r="H56" s="213"/>
      <c r="I56" s="213"/>
      <c r="J56" s="213"/>
      <c r="K56" s="213"/>
      <c r="L56" s="213"/>
    </row>
    <row r="57" spans="1:12" ht="15.95" customHeight="1" x14ac:dyDescent="0.25">
      <c r="A57" s="196" t="s">
        <v>629</v>
      </c>
      <c r="B57" s="196"/>
      <c r="C57" s="196"/>
      <c r="D57" s="196"/>
      <c r="E57" s="196"/>
      <c r="F57" s="196"/>
      <c r="G57" s="197" t="s">
        <v>34</v>
      </c>
      <c r="H57" s="197"/>
      <c r="I57" s="197"/>
      <c r="J57" s="197"/>
      <c r="K57" s="197"/>
      <c r="L57" s="197"/>
    </row>
    <row r="58" spans="1:12" ht="15.95" customHeight="1" x14ac:dyDescent="0.25">
      <c r="A58" s="196" t="s">
        <v>436</v>
      </c>
      <c r="B58" s="196"/>
      <c r="C58" s="196"/>
      <c r="D58" s="196"/>
      <c r="E58" s="196"/>
      <c r="F58" s="196"/>
      <c r="G58" s="197" t="s">
        <v>34</v>
      </c>
      <c r="H58" s="197"/>
      <c r="I58" s="197"/>
      <c r="J58" s="197"/>
      <c r="K58" s="197"/>
      <c r="L58" s="197"/>
    </row>
    <row r="59" spans="1:12" ht="15.95" customHeight="1" x14ac:dyDescent="0.25">
      <c r="A59" s="196" t="s">
        <v>437</v>
      </c>
      <c r="B59" s="196"/>
      <c r="C59" s="196"/>
      <c r="D59" s="196"/>
      <c r="E59" s="196"/>
      <c r="F59" s="196"/>
      <c r="G59" s="197" t="s">
        <v>632</v>
      </c>
      <c r="H59" s="197"/>
      <c r="I59" s="197"/>
      <c r="J59" s="197"/>
      <c r="K59" s="197"/>
      <c r="L59" s="197"/>
    </row>
    <row r="60" spans="1:12" ht="15.95" customHeight="1" x14ac:dyDescent="0.25">
      <c r="A60" s="196" t="s">
        <v>438</v>
      </c>
      <c r="B60" s="196"/>
      <c r="C60" s="196"/>
      <c r="D60" s="196"/>
      <c r="E60" s="196"/>
      <c r="F60" s="196"/>
      <c r="G60" s="197" t="s">
        <v>633</v>
      </c>
      <c r="H60" s="197"/>
      <c r="I60" s="197"/>
      <c r="J60" s="197"/>
      <c r="K60" s="197"/>
      <c r="L60" s="197"/>
    </row>
    <row r="61" spans="1:12" ht="27.75" customHeight="1" x14ac:dyDescent="0.25">
      <c r="A61" s="212" t="s">
        <v>399</v>
      </c>
      <c r="B61" s="212"/>
      <c r="C61" s="212"/>
      <c r="D61" s="212"/>
      <c r="E61" s="212"/>
      <c r="F61" s="212"/>
      <c r="G61" s="214">
        <f>G33/G31</f>
        <v>1.775346502069761E-2</v>
      </c>
      <c r="H61" s="214"/>
      <c r="I61" s="214"/>
      <c r="J61" s="214"/>
      <c r="K61" s="214"/>
      <c r="L61" s="214"/>
    </row>
    <row r="62" spans="1:12" ht="15.95" customHeight="1" x14ac:dyDescent="0.25">
      <c r="A62" s="196" t="s">
        <v>398</v>
      </c>
      <c r="B62" s="196"/>
      <c r="C62" s="196"/>
      <c r="D62" s="196"/>
      <c r="E62" s="196"/>
      <c r="F62" s="196"/>
      <c r="G62" s="197"/>
      <c r="H62" s="197"/>
      <c r="I62" s="197"/>
      <c r="J62" s="197"/>
      <c r="K62" s="197"/>
      <c r="L62" s="197"/>
    </row>
    <row r="63" spans="1:12" ht="15.95" customHeight="1" x14ac:dyDescent="0.25">
      <c r="A63" s="196" t="s">
        <v>634</v>
      </c>
      <c r="B63" s="196"/>
      <c r="C63" s="196"/>
      <c r="D63" s="196"/>
      <c r="E63" s="196"/>
      <c r="F63" s="196"/>
      <c r="G63" s="197" t="s">
        <v>635</v>
      </c>
      <c r="H63" s="197"/>
      <c r="I63" s="197"/>
      <c r="J63" s="197"/>
      <c r="K63" s="197"/>
      <c r="L63" s="197"/>
    </row>
    <row r="64" spans="1:12" ht="15.95" customHeight="1" x14ac:dyDescent="0.25">
      <c r="A64" s="196" t="s">
        <v>636</v>
      </c>
      <c r="B64" s="196"/>
      <c r="C64" s="196"/>
      <c r="D64" s="196"/>
      <c r="E64" s="196"/>
      <c r="F64" s="196"/>
      <c r="G64" s="197" t="s">
        <v>635</v>
      </c>
      <c r="H64" s="197"/>
      <c r="I64" s="197"/>
      <c r="J64" s="197"/>
      <c r="K64" s="197"/>
      <c r="L64" s="197"/>
    </row>
    <row r="65" spans="1:23" ht="15.95" customHeight="1" x14ac:dyDescent="0.25">
      <c r="A65" s="196" t="s">
        <v>637</v>
      </c>
      <c r="B65" s="196"/>
      <c r="C65" s="196"/>
      <c r="D65" s="196"/>
      <c r="E65" s="196"/>
      <c r="F65" s="196"/>
      <c r="G65" s="197" t="str">
        <f>G38</f>
        <v>1,77 %</v>
      </c>
      <c r="H65" s="197"/>
      <c r="I65" s="197"/>
      <c r="J65" s="197"/>
      <c r="K65" s="197"/>
      <c r="L65" s="197"/>
    </row>
    <row r="66" spans="1:23" ht="19.5" customHeight="1" x14ac:dyDescent="0.25">
      <c r="A66" s="212" t="s">
        <v>400</v>
      </c>
      <c r="B66" s="212"/>
      <c r="C66" s="212"/>
      <c r="D66" s="212"/>
      <c r="E66" s="212"/>
      <c r="F66" s="212"/>
      <c r="G66" s="216" t="s">
        <v>638</v>
      </c>
      <c r="H66" s="216"/>
      <c r="I66" s="216"/>
      <c r="J66" s="216"/>
      <c r="K66" s="216"/>
      <c r="L66" s="216"/>
    </row>
    <row r="67" spans="1:23" ht="15.95" customHeight="1" x14ac:dyDescent="0.25">
      <c r="A67" s="212" t="s">
        <v>401</v>
      </c>
      <c r="B67" s="212"/>
      <c r="C67" s="212"/>
      <c r="D67" s="212"/>
      <c r="E67" s="212"/>
      <c r="F67" s="212"/>
      <c r="G67" s="216" t="s">
        <v>587</v>
      </c>
      <c r="H67" s="216"/>
      <c r="I67" s="216"/>
      <c r="J67" s="216"/>
      <c r="K67" s="216"/>
      <c r="L67" s="216"/>
      <c r="W67" s="103">
        <f>G67-(G54+G49+G44+G39+G59)</f>
        <v>0</v>
      </c>
    </row>
    <row r="68" spans="1:23" ht="15.95" customHeight="1" x14ac:dyDescent="0.25">
      <c r="A68" s="212" t="s">
        <v>402</v>
      </c>
      <c r="B68" s="212"/>
      <c r="C68" s="212"/>
      <c r="D68" s="212"/>
      <c r="E68" s="212"/>
      <c r="F68" s="212"/>
      <c r="G68" s="216" t="s">
        <v>682</v>
      </c>
      <c r="H68" s="216"/>
      <c r="I68" s="216"/>
      <c r="J68" s="216"/>
      <c r="K68" s="216"/>
      <c r="L68" s="216"/>
      <c r="W68" s="103"/>
    </row>
    <row r="69" spans="1:23" ht="15.95" customHeight="1" x14ac:dyDescent="0.25">
      <c r="A69" s="212" t="s">
        <v>403</v>
      </c>
      <c r="B69" s="212"/>
      <c r="C69" s="212"/>
      <c r="D69" s="212"/>
      <c r="E69" s="212"/>
      <c r="F69" s="212"/>
      <c r="G69" s="216" t="s">
        <v>597</v>
      </c>
      <c r="H69" s="216"/>
      <c r="I69" s="216"/>
      <c r="J69" s="216"/>
      <c r="K69" s="216"/>
      <c r="L69" s="216"/>
      <c r="W69" s="103">
        <f>G69-(G55+G50+G45+G40+G60)</f>
        <v>0</v>
      </c>
    </row>
    <row r="70" spans="1:23" ht="15.95" customHeight="1" x14ac:dyDescent="0.25">
      <c r="A70" s="212" t="s">
        <v>404</v>
      </c>
      <c r="B70" s="212"/>
      <c r="C70" s="212"/>
      <c r="D70" s="212"/>
      <c r="E70" s="212"/>
      <c r="F70" s="212"/>
      <c r="G70" s="197"/>
      <c r="H70" s="197"/>
      <c r="I70" s="197"/>
      <c r="J70" s="197"/>
      <c r="K70" s="197"/>
      <c r="L70" s="197"/>
    </row>
    <row r="71" spans="1:23" ht="29.1" customHeight="1" x14ac:dyDescent="0.25">
      <c r="A71" s="215" t="s">
        <v>405</v>
      </c>
      <c r="B71" s="215"/>
      <c r="C71" s="215"/>
      <c r="D71" s="215"/>
      <c r="E71" s="215"/>
      <c r="F71" s="215"/>
      <c r="G71" s="197" t="s">
        <v>681</v>
      </c>
      <c r="H71" s="197"/>
      <c r="I71" s="197"/>
      <c r="J71" s="197"/>
      <c r="K71" s="197"/>
      <c r="L71" s="197"/>
    </row>
    <row r="72" spans="1:23" ht="39.75" customHeight="1" x14ac:dyDescent="0.25">
      <c r="A72" s="224" t="s">
        <v>406</v>
      </c>
      <c r="B72" s="224"/>
      <c r="C72" s="224"/>
      <c r="D72" s="224"/>
      <c r="E72" s="224"/>
      <c r="F72" s="224"/>
      <c r="G72" s="197" t="s">
        <v>639</v>
      </c>
      <c r="H72" s="197"/>
      <c r="I72" s="197"/>
      <c r="J72" s="197"/>
      <c r="K72" s="197"/>
      <c r="L72" s="197"/>
    </row>
    <row r="73" spans="1:23" ht="15.95" customHeight="1" x14ac:dyDescent="0.25">
      <c r="A73" s="224" t="s">
        <v>407</v>
      </c>
      <c r="B73" s="224"/>
      <c r="C73" s="224"/>
      <c r="D73" s="224"/>
      <c r="E73" s="224"/>
      <c r="F73" s="224"/>
      <c r="G73" s="197" t="s">
        <v>34</v>
      </c>
      <c r="H73" s="197"/>
      <c r="I73" s="197"/>
      <c r="J73" s="197"/>
      <c r="K73" s="197"/>
      <c r="L73" s="197"/>
    </row>
    <row r="74" spans="1:23" ht="32.25" customHeight="1" x14ac:dyDescent="0.25">
      <c r="A74" s="224" t="s">
        <v>408</v>
      </c>
      <c r="B74" s="224"/>
      <c r="C74" s="224"/>
      <c r="D74" s="224"/>
      <c r="E74" s="224"/>
      <c r="F74" s="224"/>
      <c r="G74" s="197" t="s">
        <v>640</v>
      </c>
      <c r="H74" s="197"/>
      <c r="I74" s="197"/>
      <c r="J74" s="197"/>
      <c r="K74" s="197"/>
      <c r="L74" s="197"/>
    </row>
    <row r="75" spans="1:23" ht="15.95" customHeight="1" x14ac:dyDescent="0.25">
      <c r="A75" s="225" t="s">
        <v>409</v>
      </c>
      <c r="B75" s="225"/>
      <c r="C75" s="225"/>
      <c r="D75" s="225"/>
      <c r="E75" s="225"/>
      <c r="F75" s="225"/>
      <c r="G75" s="197" t="s">
        <v>34</v>
      </c>
      <c r="H75" s="197"/>
      <c r="I75" s="197"/>
      <c r="J75" s="197"/>
      <c r="K75" s="197"/>
      <c r="L75" s="197"/>
    </row>
    <row r="76" spans="1:23" ht="15.95" customHeight="1" x14ac:dyDescent="0.25">
      <c r="A76" s="196" t="s">
        <v>410</v>
      </c>
      <c r="B76" s="196"/>
      <c r="C76" s="196"/>
      <c r="D76" s="196"/>
      <c r="E76" s="196"/>
      <c r="F76" s="196"/>
      <c r="G76" s="197" t="s">
        <v>34</v>
      </c>
      <c r="H76" s="197"/>
      <c r="I76" s="197"/>
      <c r="J76" s="197"/>
      <c r="K76" s="197"/>
      <c r="L76" s="197"/>
    </row>
    <row r="77" spans="1:23" ht="15.95" customHeight="1" x14ac:dyDescent="0.25">
      <c r="A77" s="212" t="s">
        <v>411</v>
      </c>
      <c r="B77" s="212"/>
      <c r="C77" s="212"/>
      <c r="D77" s="212"/>
      <c r="E77" s="212"/>
      <c r="F77" s="212"/>
      <c r="G77" s="197" t="s">
        <v>34</v>
      </c>
      <c r="H77" s="197"/>
      <c r="I77" s="197"/>
      <c r="J77" s="197"/>
      <c r="K77" s="197"/>
      <c r="L77" s="197"/>
      <c r="M77" s="82"/>
      <c r="T77" s="88"/>
      <c r="U77" s="89"/>
      <c r="V77" s="91"/>
    </row>
    <row r="78" spans="1:23" ht="15.95" customHeight="1" x14ac:dyDescent="0.25">
      <c r="A78" s="196" t="s">
        <v>398</v>
      </c>
      <c r="B78" s="196"/>
      <c r="C78" s="196"/>
      <c r="D78" s="196"/>
      <c r="E78" s="196"/>
      <c r="F78" s="196"/>
      <c r="G78" s="197" t="s">
        <v>34</v>
      </c>
      <c r="H78" s="197"/>
      <c r="I78" s="197"/>
      <c r="J78" s="197"/>
      <c r="K78" s="197"/>
      <c r="L78" s="197"/>
      <c r="M78" s="82"/>
      <c r="T78" s="88"/>
      <c r="U78" s="90"/>
      <c r="V78" s="91"/>
    </row>
    <row r="79" spans="1:23" ht="15.95" customHeight="1" x14ac:dyDescent="0.25">
      <c r="A79" s="196" t="s">
        <v>641</v>
      </c>
      <c r="B79" s="196"/>
      <c r="C79" s="196"/>
      <c r="D79" s="196"/>
      <c r="E79" s="196"/>
      <c r="F79" s="196"/>
      <c r="G79" s="197" t="s">
        <v>34</v>
      </c>
      <c r="H79" s="197"/>
      <c r="I79" s="197"/>
      <c r="J79" s="197"/>
      <c r="K79" s="197"/>
      <c r="L79" s="197"/>
      <c r="M79" s="82"/>
      <c r="T79" s="88"/>
      <c r="U79" s="89"/>
      <c r="V79" s="92"/>
    </row>
    <row r="80" spans="1:23" ht="15.95" customHeight="1" x14ac:dyDescent="0.25">
      <c r="A80" s="196" t="s">
        <v>642</v>
      </c>
      <c r="B80" s="196"/>
      <c r="C80" s="196"/>
      <c r="D80" s="196"/>
      <c r="E80" s="196"/>
      <c r="F80" s="196"/>
      <c r="G80" s="197" t="s">
        <v>34</v>
      </c>
      <c r="H80" s="197"/>
      <c r="I80" s="197"/>
      <c r="J80" s="197"/>
      <c r="K80" s="197"/>
      <c r="L80" s="197"/>
    </row>
    <row r="81" spans="1:12" ht="15.95" customHeight="1" x14ac:dyDescent="0.25">
      <c r="A81" s="212" t="s">
        <v>412</v>
      </c>
      <c r="B81" s="212"/>
      <c r="C81" s="212"/>
      <c r="D81" s="212"/>
      <c r="E81" s="212"/>
      <c r="F81" s="212"/>
      <c r="G81" s="197" t="s">
        <v>34</v>
      </c>
      <c r="H81" s="197"/>
      <c r="I81" s="197"/>
      <c r="J81" s="197"/>
      <c r="K81" s="197"/>
      <c r="L81" s="197"/>
    </row>
    <row r="82" spans="1:12" ht="15.75" x14ac:dyDescent="0.25">
      <c r="A82" s="212" t="s">
        <v>413</v>
      </c>
      <c r="B82" s="212"/>
      <c r="C82" s="212"/>
      <c r="D82" s="212"/>
      <c r="E82" s="212"/>
      <c r="F82" s="212"/>
      <c r="G82" s="197"/>
      <c r="H82" s="197"/>
      <c r="I82" s="197"/>
      <c r="J82" s="197"/>
      <c r="K82" s="197"/>
      <c r="L82" s="197"/>
    </row>
    <row r="83" spans="1:12" ht="15.95" customHeight="1" x14ac:dyDescent="0.25">
      <c r="A83" s="215" t="s">
        <v>643</v>
      </c>
      <c r="B83" s="215"/>
      <c r="C83" s="215"/>
      <c r="D83" s="215"/>
      <c r="E83" s="215"/>
      <c r="F83" s="215"/>
      <c r="G83" s="197" t="s">
        <v>34</v>
      </c>
      <c r="H83" s="197"/>
      <c r="I83" s="197"/>
      <c r="J83" s="197"/>
      <c r="K83" s="197"/>
      <c r="L83" s="197"/>
    </row>
    <row r="84" spans="1:12" ht="15.75" x14ac:dyDescent="0.25">
      <c r="A84" s="224" t="s">
        <v>644</v>
      </c>
      <c r="B84" s="224"/>
      <c r="C84" s="224"/>
      <c r="D84" s="224"/>
      <c r="E84" s="224"/>
      <c r="F84" s="224"/>
      <c r="G84" s="197" t="s">
        <v>34</v>
      </c>
      <c r="H84" s="197"/>
      <c r="I84" s="197"/>
      <c r="J84" s="197"/>
      <c r="K84" s="197"/>
      <c r="L84" s="197"/>
    </row>
    <row r="85" spans="1:12" ht="15.95" customHeight="1" x14ac:dyDescent="0.25">
      <c r="A85" s="225" t="s">
        <v>645</v>
      </c>
      <c r="B85" s="225"/>
      <c r="C85" s="225"/>
      <c r="D85" s="225"/>
      <c r="E85" s="225"/>
      <c r="F85" s="225"/>
      <c r="G85" s="197" t="s">
        <v>34</v>
      </c>
      <c r="H85" s="197"/>
      <c r="I85" s="197"/>
      <c r="J85" s="197"/>
      <c r="K85" s="197"/>
      <c r="L85" s="197"/>
    </row>
    <row r="86" spans="1:12" ht="29.1" customHeight="1" x14ac:dyDescent="0.25">
      <c r="A86" s="212" t="s">
        <v>414</v>
      </c>
      <c r="B86" s="212"/>
      <c r="C86" s="212"/>
      <c r="D86" s="212"/>
      <c r="E86" s="212"/>
      <c r="F86" s="212"/>
      <c r="G86" s="202" t="s">
        <v>617</v>
      </c>
      <c r="H86" s="202"/>
      <c r="I86" s="202"/>
      <c r="J86" s="202"/>
      <c r="K86" s="202"/>
      <c r="L86" s="202"/>
    </row>
    <row r="87" spans="1:12" ht="29.1" customHeight="1" x14ac:dyDescent="0.25">
      <c r="A87" s="212" t="s">
        <v>415</v>
      </c>
      <c r="B87" s="212"/>
      <c r="C87" s="212"/>
      <c r="D87" s="212"/>
      <c r="E87" s="212"/>
      <c r="F87" s="212"/>
      <c r="G87" s="197"/>
      <c r="H87" s="197"/>
      <c r="I87" s="197"/>
      <c r="J87" s="197"/>
      <c r="K87" s="197"/>
      <c r="L87" s="197"/>
    </row>
    <row r="88" spans="1:12" ht="15.95" customHeight="1" x14ac:dyDescent="0.25">
      <c r="A88" s="215" t="s">
        <v>646</v>
      </c>
      <c r="B88" s="215"/>
      <c r="C88" s="215"/>
      <c r="D88" s="215"/>
      <c r="E88" s="215"/>
      <c r="F88" s="215"/>
      <c r="G88" s="217" t="s">
        <v>454</v>
      </c>
      <c r="H88" s="217"/>
      <c r="I88" s="217"/>
      <c r="J88" s="217"/>
      <c r="K88" s="217"/>
      <c r="L88" s="217"/>
    </row>
    <row r="89" spans="1:12" ht="15.95" customHeight="1" x14ac:dyDescent="0.25">
      <c r="A89" s="224" t="s">
        <v>647</v>
      </c>
      <c r="B89" s="224"/>
      <c r="C89" s="224"/>
      <c r="D89" s="224"/>
      <c r="E89" s="224"/>
      <c r="F89" s="224"/>
      <c r="G89" s="218"/>
      <c r="H89" s="219"/>
      <c r="I89" s="219"/>
      <c r="J89" s="219"/>
      <c r="K89" s="219"/>
      <c r="L89" s="220"/>
    </row>
    <row r="90" spans="1:12" ht="15.95" customHeight="1" x14ac:dyDescent="0.25">
      <c r="A90" s="224" t="s">
        <v>648</v>
      </c>
      <c r="B90" s="224"/>
      <c r="C90" s="224"/>
      <c r="D90" s="224"/>
      <c r="E90" s="224"/>
      <c r="F90" s="224"/>
      <c r="G90" s="218"/>
      <c r="H90" s="219"/>
      <c r="I90" s="219"/>
      <c r="J90" s="219"/>
      <c r="K90" s="219"/>
      <c r="L90" s="220"/>
    </row>
    <row r="91" spans="1:12" ht="15.95" customHeight="1" x14ac:dyDescent="0.25">
      <c r="A91" s="224" t="s">
        <v>649</v>
      </c>
      <c r="B91" s="224"/>
      <c r="C91" s="224"/>
      <c r="D91" s="224"/>
      <c r="E91" s="224"/>
      <c r="F91" s="224"/>
      <c r="G91" s="218"/>
      <c r="H91" s="219"/>
      <c r="I91" s="219"/>
      <c r="J91" s="219"/>
      <c r="K91" s="219"/>
      <c r="L91" s="220"/>
    </row>
    <row r="92" spans="1:12" ht="15.95" customHeight="1" x14ac:dyDescent="0.25">
      <c r="A92" s="225" t="s">
        <v>650</v>
      </c>
      <c r="B92" s="225"/>
      <c r="C92" s="225"/>
      <c r="D92" s="225"/>
      <c r="E92" s="225"/>
      <c r="F92" s="225"/>
      <c r="G92" s="221"/>
      <c r="H92" s="222"/>
      <c r="I92" s="222"/>
      <c r="J92" s="222"/>
      <c r="K92" s="222"/>
      <c r="L92" s="223"/>
    </row>
    <row r="93" spans="1:12" ht="15.95" customHeight="1" x14ac:dyDescent="0.25">
      <c r="A93" s="210"/>
      <c r="B93" s="210"/>
      <c r="C93" s="210"/>
      <c r="D93" s="210"/>
      <c r="E93" s="210"/>
      <c r="F93" s="210"/>
      <c r="G93" s="209"/>
      <c r="H93" s="209"/>
      <c r="I93" s="209"/>
      <c r="J93" s="209"/>
      <c r="K93" s="209"/>
      <c r="L93" s="209"/>
    </row>
    <row r="94" spans="1:12" ht="15.95" customHeight="1" x14ac:dyDescent="0.25">
      <c r="A94" s="210"/>
      <c r="B94" s="210"/>
      <c r="C94" s="210"/>
      <c r="D94" s="210"/>
      <c r="E94" s="210"/>
      <c r="F94" s="210"/>
      <c r="G94" s="209"/>
      <c r="H94" s="209"/>
      <c r="I94" s="209"/>
      <c r="J94" s="209"/>
      <c r="K94" s="209"/>
      <c r="L94" s="209"/>
    </row>
    <row r="95" spans="1:12" ht="15.95" customHeight="1" x14ac:dyDescent="0.25">
      <c r="A95" s="210"/>
      <c r="B95" s="210"/>
      <c r="C95" s="210"/>
      <c r="D95" s="210"/>
      <c r="E95" s="210"/>
      <c r="F95" s="210"/>
      <c r="G95" s="209"/>
      <c r="H95" s="209"/>
      <c r="I95" s="209"/>
      <c r="J95" s="209"/>
      <c r="K95" s="209"/>
      <c r="L95" s="209"/>
    </row>
    <row r="96" spans="1:12" ht="29.1" customHeight="1" x14ac:dyDescent="0.25">
      <c r="A96" s="211"/>
      <c r="B96" s="211"/>
      <c r="C96" s="211"/>
      <c r="D96" s="211"/>
      <c r="E96" s="211"/>
      <c r="F96" s="211"/>
      <c r="G96" s="209"/>
      <c r="H96" s="209"/>
      <c r="I96" s="209"/>
      <c r="J96" s="209"/>
      <c r="K96" s="209"/>
      <c r="L96" s="209"/>
    </row>
    <row r="97" spans="1:12" ht="29.1" customHeight="1" x14ac:dyDescent="0.25">
      <c r="A97" s="211"/>
      <c r="B97" s="211"/>
      <c r="C97" s="211"/>
      <c r="D97" s="211"/>
      <c r="E97" s="211"/>
      <c r="F97" s="211"/>
      <c r="G97" s="209"/>
      <c r="H97" s="209"/>
      <c r="I97" s="209"/>
      <c r="J97" s="209"/>
      <c r="K97" s="209"/>
      <c r="L97" s="209"/>
    </row>
    <row r="98" spans="1:12" ht="15" customHeight="1" x14ac:dyDescent="0.25">
      <c r="A98" s="210"/>
      <c r="B98" s="210"/>
      <c r="C98" s="210"/>
      <c r="D98" s="210"/>
      <c r="E98" s="210"/>
      <c r="F98" s="210"/>
      <c r="G98" s="209"/>
      <c r="H98" s="209"/>
      <c r="I98" s="209"/>
      <c r="J98" s="209"/>
      <c r="K98" s="209"/>
      <c r="L98" s="209"/>
    </row>
    <row r="99" spans="1:12" ht="15" customHeight="1" x14ac:dyDescent="0.25">
      <c r="A99" s="210"/>
      <c r="B99" s="210"/>
      <c r="C99" s="210"/>
      <c r="D99" s="210"/>
      <c r="E99" s="210"/>
      <c r="F99" s="210"/>
      <c r="G99" s="209"/>
      <c r="H99" s="209"/>
      <c r="I99" s="209"/>
      <c r="J99" s="209"/>
      <c r="K99" s="209"/>
      <c r="L99" s="209"/>
    </row>
    <row r="100" spans="1:12" ht="15" customHeight="1" x14ac:dyDescent="0.25">
      <c r="A100" s="210"/>
      <c r="B100" s="210"/>
      <c r="C100" s="210"/>
      <c r="D100" s="210"/>
      <c r="E100" s="210"/>
      <c r="F100" s="210"/>
      <c r="G100" s="209"/>
      <c r="H100" s="209"/>
      <c r="I100" s="209"/>
      <c r="J100" s="209"/>
      <c r="K100" s="209"/>
      <c r="L100" s="209"/>
    </row>
    <row r="101" spans="1:12" ht="15" customHeight="1" x14ac:dyDescent="0.25">
      <c r="A101" s="210"/>
      <c r="B101" s="210"/>
      <c r="C101" s="210"/>
      <c r="D101" s="210"/>
      <c r="E101" s="210"/>
      <c r="F101" s="210"/>
      <c r="G101" s="209"/>
      <c r="H101" s="209"/>
      <c r="I101" s="209"/>
      <c r="J101" s="209"/>
      <c r="K101" s="209"/>
      <c r="L101" s="209"/>
    </row>
    <row r="102" spans="1:12" ht="15" customHeight="1" x14ac:dyDescent="0.25">
      <c r="A102" s="210"/>
      <c r="B102" s="210"/>
      <c r="C102" s="210"/>
      <c r="D102" s="210"/>
      <c r="E102" s="210"/>
      <c r="F102" s="210"/>
      <c r="G102" s="209"/>
      <c r="H102" s="209"/>
      <c r="I102" s="209"/>
      <c r="J102" s="209"/>
      <c r="K102" s="209"/>
      <c r="L102" s="209"/>
    </row>
    <row r="103" spans="1:12" ht="15" x14ac:dyDescent="0.25"/>
    <row r="104" spans="1:12" ht="15" x14ac:dyDescent="0.25"/>
    <row r="105" spans="1:12" ht="15" x14ac:dyDescent="0.25"/>
    <row r="106" spans="1:12" ht="15" x14ac:dyDescent="0.25"/>
    <row r="107" spans="1:12" ht="15" x14ac:dyDescent="0.25"/>
  </sheetData>
  <mergeCells count="167">
    <mergeCell ref="A52:F52"/>
    <mergeCell ref="G52:L52"/>
    <mergeCell ref="A53:F53"/>
    <mergeCell ref="G53:L53"/>
    <mergeCell ref="A54:F54"/>
    <mergeCell ref="G54:L54"/>
    <mergeCell ref="A82:F82"/>
    <mergeCell ref="G82:L82"/>
    <mergeCell ref="A83:F83"/>
    <mergeCell ref="G83:L83"/>
    <mergeCell ref="G76:L76"/>
    <mergeCell ref="A72:F72"/>
    <mergeCell ref="G72:L72"/>
    <mergeCell ref="A73:F73"/>
    <mergeCell ref="G73:L73"/>
    <mergeCell ref="A74:F74"/>
    <mergeCell ref="G74:L74"/>
    <mergeCell ref="A75:F75"/>
    <mergeCell ref="G75:L75"/>
    <mergeCell ref="A76:F76"/>
    <mergeCell ref="A67:F67"/>
    <mergeCell ref="A68:F68"/>
    <mergeCell ref="A34:F34"/>
    <mergeCell ref="G34:L34"/>
    <mergeCell ref="A35:F35"/>
    <mergeCell ref="G35:L35"/>
    <mergeCell ref="A36:F36"/>
    <mergeCell ref="G36:L36"/>
    <mergeCell ref="A37:F37"/>
    <mergeCell ref="G37:L37"/>
    <mergeCell ref="A38:F38"/>
    <mergeCell ref="G38:L38"/>
    <mergeCell ref="A87:F87"/>
    <mergeCell ref="G87:L87"/>
    <mergeCell ref="A88:F88"/>
    <mergeCell ref="G88:L92"/>
    <mergeCell ref="A89:F89"/>
    <mergeCell ref="A90:F90"/>
    <mergeCell ref="A91:F91"/>
    <mergeCell ref="A92:F92"/>
    <mergeCell ref="G77:L77"/>
    <mergeCell ref="G78:L78"/>
    <mergeCell ref="G79:L79"/>
    <mergeCell ref="G80:L80"/>
    <mergeCell ref="G81:L81"/>
    <mergeCell ref="A77:F77"/>
    <mergeCell ref="A78:F78"/>
    <mergeCell ref="A79:F79"/>
    <mergeCell ref="A80:F80"/>
    <mergeCell ref="A81:F81"/>
    <mergeCell ref="A84:F84"/>
    <mergeCell ref="G84:L84"/>
    <mergeCell ref="A85:F85"/>
    <mergeCell ref="G85:L85"/>
    <mergeCell ref="A86:F86"/>
    <mergeCell ref="G86:L86"/>
    <mergeCell ref="A69:F69"/>
    <mergeCell ref="A70:F70"/>
    <mergeCell ref="G70:L70"/>
    <mergeCell ref="A71:F71"/>
    <mergeCell ref="G71:L71"/>
    <mergeCell ref="A62:F62"/>
    <mergeCell ref="G62:L62"/>
    <mergeCell ref="A63:F63"/>
    <mergeCell ref="G63:L63"/>
    <mergeCell ref="A64:F64"/>
    <mergeCell ref="G64:L64"/>
    <mergeCell ref="A65:F65"/>
    <mergeCell ref="G65:L65"/>
    <mergeCell ref="A66:F66"/>
    <mergeCell ref="G66:L66"/>
    <mergeCell ref="G67:L67"/>
    <mergeCell ref="G68:L68"/>
    <mergeCell ref="G69:L69"/>
    <mergeCell ref="A57:F57"/>
    <mergeCell ref="G57:L57"/>
    <mergeCell ref="A58:F58"/>
    <mergeCell ref="G58:L58"/>
    <mergeCell ref="A59:F59"/>
    <mergeCell ref="G59:L59"/>
    <mergeCell ref="A60:F60"/>
    <mergeCell ref="G60:L60"/>
    <mergeCell ref="A61:F61"/>
    <mergeCell ref="G61:L61"/>
    <mergeCell ref="A47:F47"/>
    <mergeCell ref="G47:L47"/>
    <mergeCell ref="A48:F48"/>
    <mergeCell ref="G48:L48"/>
    <mergeCell ref="A55:F55"/>
    <mergeCell ref="G55:L55"/>
    <mergeCell ref="A56:F56"/>
    <mergeCell ref="G56:L56"/>
    <mergeCell ref="A42:F42"/>
    <mergeCell ref="G42:L42"/>
    <mergeCell ref="A43:F43"/>
    <mergeCell ref="G43:L43"/>
    <mergeCell ref="A44:F44"/>
    <mergeCell ref="G44:L44"/>
    <mergeCell ref="A45:F45"/>
    <mergeCell ref="G45:L45"/>
    <mergeCell ref="A46:F46"/>
    <mergeCell ref="G46:L46"/>
    <mergeCell ref="A49:F49"/>
    <mergeCell ref="G49:L49"/>
    <mergeCell ref="A50:F50"/>
    <mergeCell ref="G50:L50"/>
    <mergeCell ref="A51:F51"/>
    <mergeCell ref="G51:L51"/>
    <mergeCell ref="A29:F29"/>
    <mergeCell ref="G29:L29"/>
    <mergeCell ref="G93:L93"/>
    <mergeCell ref="G94:L94"/>
    <mergeCell ref="G95:L95"/>
    <mergeCell ref="G96:L96"/>
    <mergeCell ref="G97:L97"/>
    <mergeCell ref="G98:L102"/>
    <mergeCell ref="A93:F93"/>
    <mergeCell ref="A94:F94"/>
    <mergeCell ref="A95:F95"/>
    <mergeCell ref="A96:F96"/>
    <mergeCell ref="A97:F97"/>
    <mergeCell ref="A98:F98"/>
    <mergeCell ref="A99:F99"/>
    <mergeCell ref="A100:F100"/>
    <mergeCell ref="A101:F101"/>
    <mergeCell ref="A102:F102"/>
    <mergeCell ref="A39:F39"/>
    <mergeCell ref="G39:L39"/>
    <mergeCell ref="A40:F40"/>
    <mergeCell ref="G40:L40"/>
    <mergeCell ref="A41:F41"/>
    <mergeCell ref="G41:L41"/>
    <mergeCell ref="A12:L12"/>
    <mergeCell ref="G24:L24"/>
    <mergeCell ref="A25:F25"/>
    <mergeCell ref="G25:L25"/>
    <mergeCell ref="A26:F26"/>
    <mergeCell ref="G26:L26"/>
    <mergeCell ref="A27:F27"/>
    <mergeCell ref="G27:L27"/>
    <mergeCell ref="A28:F28"/>
    <mergeCell ref="G28:L28"/>
    <mergeCell ref="A24:F24"/>
    <mergeCell ref="A33:F33"/>
    <mergeCell ref="G33:L33"/>
    <mergeCell ref="A5:L5"/>
    <mergeCell ref="A7:L7"/>
    <mergeCell ref="A9:L9"/>
    <mergeCell ref="A10:L10"/>
    <mergeCell ref="A13:L13"/>
    <mergeCell ref="A22:F22"/>
    <mergeCell ref="G22:L22"/>
    <mergeCell ref="A23:F23"/>
    <mergeCell ref="A16:L16"/>
    <mergeCell ref="A18:L18"/>
    <mergeCell ref="A20:F20"/>
    <mergeCell ref="G20:L20"/>
    <mergeCell ref="A21:F21"/>
    <mergeCell ref="G21:L21"/>
    <mergeCell ref="A15:L15"/>
    <mergeCell ref="G23:L23"/>
    <mergeCell ref="A30:F30"/>
    <mergeCell ref="G30:L30"/>
    <mergeCell ref="A31:F31"/>
    <mergeCell ref="G31:L31"/>
    <mergeCell ref="A32:F32"/>
    <mergeCell ref="G32:L32"/>
  </mergeCells>
  <conditionalFormatting sqref="V77:V79">
    <cfRule type="cellIs" dxfId="0" priority="1" operator="equal">
      <formula>"&gt;0"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651</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679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439</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36.950000000000003" customHeight="1" x14ac:dyDescent="0.3">
      <c r="B16" s="116" t="s">
        <v>42</v>
      </c>
      <c r="C16" s="116"/>
      <c r="D16" s="116"/>
      <c r="E16" s="116"/>
      <c r="F16" s="116"/>
      <c r="G16" s="116"/>
      <c r="H16" s="116"/>
      <c r="I16" s="116"/>
      <c r="J16" s="116"/>
      <c r="K16" s="116"/>
      <c r="L16" s="116"/>
      <c r="M16" s="116"/>
      <c r="N16" s="116"/>
      <c r="O16" s="116"/>
      <c r="P16" s="116"/>
      <c r="Q16" s="116"/>
      <c r="R16" s="116"/>
      <c r="S16" s="116"/>
      <c r="T16" s="116"/>
    </row>
    <row r="18" spans="2:20" s="1" customFormat="1" ht="15.95" customHeight="1" x14ac:dyDescent="0.25">
      <c r="B18" s="113" t="s">
        <v>8</v>
      </c>
      <c r="C18" s="113" t="s">
        <v>43</v>
      </c>
      <c r="D18" s="113" t="s">
        <v>44</v>
      </c>
      <c r="E18" s="113" t="s">
        <v>45</v>
      </c>
      <c r="F18" s="113" t="s">
        <v>46</v>
      </c>
      <c r="G18" s="113" t="s">
        <v>47</v>
      </c>
      <c r="H18" s="113" t="s">
        <v>48</v>
      </c>
      <c r="I18" s="113" t="s">
        <v>49</v>
      </c>
      <c r="J18" s="113" t="s">
        <v>50</v>
      </c>
      <c r="K18" s="113" t="s">
        <v>51</v>
      </c>
      <c r="L18" s="113" t="s">
        <v>52</v>
      </c>
      <c r="M18" s="113" t="s">
        <v>53</v>
      </c>
      <c r="N18" s="113" t="s">
        <v>54</v>
      </c>
      <c r="O18" s="113" t="s">
        <v>55</v>
      </c>
      <c r="P18" s="113" t="s">
        <v>56</v>
      </c>
      <c r="Q18" s="113" t="s">
        <v>57</v>
      </c>
      <c r="R18" s="115" t="s">
        <v>58</v>
      </c>
      <c r="S18" s="115"/>
      <c r="T18" s="113" t="s">
        <v>59</v>
      </c>
    </row>
    <row r="19" spans="2:20" s="1" customFormat="1" ht="141.94999999999999" customHeight="1" x14ac:dyDescent="0.25">
      <c r="B19" s="114"/>
      <c r="C19" s="114"/>
      <c r="D19" s="114"/>
      <c r="E19" s="114"/>
      <c r="F19" s="114"/>
      <c r="G19" s="114"/>
      <c r="H19" s="114"/>
      <c r="I19" s="114"/>
      <c r="J19" s="114"/>
      <c r="K19" s="114"/>
      <c r="L19" s="114"/>
      <c r="M19" s="114"/>
      <c r="N19" s="114"/>
      <c r="O19" s="114"/>
      <c r="P19" s="114"/>
      <c r="Q19" s="114"/>
      <c r="R19" s="6" t="s">
        <v>60</v>
      </c>
      <c r="S19" s="6" t="s">
        <v>61</v>
      </c>
      <c r="T19" s="114"/>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E24" sqref="E2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651</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679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439</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1.1" customHeight="1" x14ac:dyDescent="0.25"/>
    <row r="17" spans="1:20" s="9" customFormat="1" ht="18.95" customHeight="1" x14ac:dyDescent="0.3">
      <c r="A17" s="110" t="s">
        <v>62</v>
      </c>
      <c r="B17" s="110"/>
      <c r="C17" s="110"/>
      <c r="D17" s="110"/>
      <c r="E17" s="110"/>
      <c r="F17" s="110"/>
      <c r="G17" s="110"/>
      <c r="H17" s="110"/>
      <c r="I17" s="110"/>
      <c r="J17" s="110"/>
      <c r="K17" s="110"/>
      <c r="L17" s="110"/>
      <c r="M17" s="110"/>
      <c r="N17" s="110"/>
      <c r="O17" s="110"/>
      <c r="P17" s="110"/>
      <c r="Q17" s="110"/>
      <c r="R17" s="110"/>
      <c r="S17" s="110"/>
      <c r="T17" s="110"/>
    </row>
    <row r="18" spans="1:20" s="1" customFormat="1" ht="15.95" customHeight="1" x14ac:dyDescent="0.25"/>
    <row r="19" spans="1:20" s="1" customFormat="1" ht="15.95" customHeight="1" x14ac:dyDescent="0.25">
      <c r="A19" s="113" t="s">
        <v>8</v>
      </c>
      <c r="B19" s="113" t="s">
        <v>63</v>
      </c>
      <c r="C19" s="113"/>
      <c r="D19" s="113" t="s">
        <v>64</v>
      </c>
      <c r="E19" s="113" t="s">
        <v>65</v>
      </c>
      <c r="F19" s="113"/>
      <c r="G19" s="113" t="s">
        <v>66</v>
      </c>
      <c r="H19" s="113"/>
      <c r="I19" s="113" t="s">
        <v>67</v>
      </c>
      <c r="J19" s="113"/>
      <c r="K19" s="113" t="s">
        <v>68</v>
      </c>
      <c r="L19" s="113" t="s">
        <v>69</v>
      </c>
      <c r="M19" s="113"/>
      <c r="N19" s="113" t="s">
        <v>70</v>
      </c>
      <c r="O19" s="113"/>
      <c r="P19" s="113" t="s">
        <v>71</v>
      </c>
      <c r="Q19" s="115" t="s">
        <v>72</v>
      </c>
      <c r="R19" s="115"/>
      <c r="S19" s="115" t="s">
        <v>73</v>
      </c>
      <c r="T19" s="115"/>
    </row>
    <row r="20" spans="1:20" s="1" customFormat="1" ht="95.1" customHeight="1" x14ac:dyDescent="0.25">
      <c r="A20" s="117"/>
      <c r="B20" s="118"/>
      <c r="C20" s="119"/>
      <c r="D20" s="117"/>
      <c r="E20" s="118"/>
      <c r="F20" s="119"/>
      <c r="G20" s="118"/>
      <c r="H20" s="119"/>
      <c r="I20" s="118"/>
      <c r="J20" s="119"/>
      <c r="K20" s="114"/>
      <c r="L20" s="118"/>
      <c r="M20" s="119"/>
      <c r="N20" s="118"/>
      <c r="O20" s="119"/>
      <c r="P20" s="114"/>
      <c r="Q20" s="6" t="s">
        <v>74</v>
      </c>
      <c r="R20" s="6" t="s">
        <v>75</v>
      </c>
      <c r="S20" s="6" t="s">
        <v>76</v>
      </c>
      <c r="T20" s="6" t="s">
        <v>77</v>
      </c>
    </row>
    <row r="21" spans="1:20" s="1" customFormat="1" ht="15.95" customHeight="1" x14ac:dyDescent="0.25">
      <c r="A21" s="114"/>
      <c r="B21" s="6" t="s">
        <v>78</v>
      </c>
      <c r="C21" s="6" t="s">
        <v>79</v>
      </c>
      <c r="D21" s="114"/>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26">
        <v>1</v>
      </c>
      <c r="B23" s="27" t="s">
        <v>416</v>
      </c>
      <c r="C23" s="27" t="s">
        <v>416</v>
      </c>
      <c r="D23" s="27" t="s">
        <v>417</v>
      </c>
      <c r="E23" s="27" t="s">
        <v>29</v>
      </c>
      <c r="F23" s="27" t="s">
        <v>418</v>
      </c>
      <c r="G23" s="27" t="s">
        <v>29</v>
      </c>
      <c r="H23" s="27" t="s">
        <v>419</v>
      </c>
      <c r="I23" s="27"/>
      <c r="J23" s="27"/>
      <c r="K23" s="27"/>
      <c r="L23" s="27"/>
      <c r="M23" s="26">
        <v>10</v>
      </c>
      <c r="N23" s="27"/>
      <c r="O23" s="27"/>
      <c r="P23" s="27"/>
      <c r="Q23" s="27" t="s">
        <v>29</v>
      </c>
      <c r="R23" s="27" t="s">
        <v>29</v>
      </c>
      <c r="S23" s="27" t="s">
        <v>29</v>
      </c>
      <c r="T23" s="27" t="s">
        <v>29</v>
      </c>
    </row>
    <row r="24" spans="1:20" ht="31.5" x14ac:dyDescent="0.25">
      <c r="A24" s="26">
        <v>2</v>
      </c>
      <c r="B24" s="27" t="s">
        <v>416</v>
      </c>
      <c r="C24" s="27" t="s">
        <v>416</v>
      </c>
      <c r="D24" s="27" t="s">
        <v>417</v>
      </c>
      <c r="E24" s="27" t="s">
        <v>29</v>
      </c>
      <c r="F24" s="27" t="s">
        <v>418</v>
      </c>
      <c r="G24" s="27" t="s">
        <v>29</v>
      </c>
      <c r="H24" s="27" t="s">
        <v>420</v>
      </c>
      <c r="I24" s="27"/>
      <c r="J24" s="27"/>
      <c r="K24" s="27"/>
      <c r="L24" s="27"/>
      <c r="M24" s="26">
        <v>10</v>
      </c>
      <c r="N24" s="27"/>
      <c r="O24" s="27"/>
      <c r="P24" s="27"/>
      <c r="Q24" s="27" t="s">
        <v>29</v>
      </c>
      <c r="R24" s="27" t="s">
        <v>29</v>
      </c>
      <c r="S24" s="27" t="s">
        <v>29</v>
      </c>
      <c r="T24" s="27" t="s">
        <v>29</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E3" sqref="E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651</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679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25">
      <c r="A11" s="111" t="s">
        <v>439</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1.1" customHeight="1" x14ac:dyDescent="0.25"/>
    <row r="17" spans="1:27" s="9" customFormat="1" ht="18.95" customHeight="1" x14ac:dyDescent="0.3">
      <c r="A17" s="110" t="s">
        <v>80</v>
      </c>
      <c r="B17" s="110"/>
      <c r="C17" s="110"/>
      <c r="D17" s="110"/>
      <c r="E17" s="110"/>
      <c r="F17" s="110"/>
      <c r="G17" s="110"/>
      <c r="H17" s="110"/>
      <c r="I17" s="110"/>
      <c r="J17" s="110"/>
      <c r="K17" s="110"/>
      <c r="L17" s="110"/>
      <c r="M17" s="110"/>
      <c r="N17" s="110"/>
      <c r="O17" s="110"/>
      <c r="P17" s="110"/>
      <c r="Q17" s="110"/>
      <c r="R17" s="110"/>
      <c r="S17" s="110"/>
      <c r="T17" s="110"/>
    </row>
    <row r="19" spans="1:27" s="1" customFormat="1" ht="32.1" customHeight="1" x14ac:dyDescent="0.25">
      <c r="A19" s="113" t="s">
        <v>8</v>
      </c>
      <c r="B19" s="113" t="s">
        <v>81</v>
      </c>
      <c r="C19" s="113"/>
      <c r="D19" s="113" t="s">
        <v>82</v>
      </c>
      <c r="E19" s="113"/>
      <c r="F19" s="115" t="s">
        <v>52</v>
      </c>
      <c r="G19" s="115"/>
      <c r="H19" s="115"/>
      <c r="I19" s="115"/>
      <c r="J19" s="113" t="s">
        <v>83</v>
      </c>
      <c r="K19" s="113" t="s">
        <v>84</v>
      </c>
      <c r="L19" s="113"/>
      <c r="M19" s="113" t="s">
        <v>85</v>
      </c>
      <c r="N19" s="113"/>
      <c r="O19" s="113" t="s">
        <v>86</v>
      </c>
      <c r="P19" s="113"/>
      <c r="Q19" s="113" t="s">
        <v>87</v>
      </c>
      <c r="R19" s="113"/>
      <c r="S19" s="113" t="s">
        <v>88</v>
      </c>
      <c r="T19" s="113" t="s">
        <v>89</v>
      </c>
      <c r="U19" s="113" t="s">
        <v>90</v>
      </c>
      <c r="V19" s="113" t="s">
        <v>91</v>
      </c>
      <c r="W19" s="113"/>
      <c r="X19" s="115" t="s">
        <v>72</v>
      </c>
      <c r="Y19" s="115"/>
      <c r="Z19" s="115" t="s">
        <v>73</v>
      </c>
      <c r="AA19" s="115"/>
    </row>
    <row r="20" spans="1:27" s="1" customFormat="1" ht="111" customHeight="1" x14ac:dyDescent="0.25">
      <c r="A20" s="117"/>
      <c r="B20" s="118"/>
      <c r="C20" s="119"/>
      <c r="D20" s="118"/>
      <c r="E20" s="119"/>
      <c r="F20" s="115" t="s">
        <v>92</v>
      </c>
      <c r="G20" s="115"/>
      <c r="H20" s="115" t="s">
        <v>93</v>
      </c>
      <c r="I20" s="115"/>
      <c r="J20" s="114"/>
      <c r="K20" s="118"/>
      <c r="L20" s="119"/>
      <c r="M20" s="118"/>
      <c r="N20" s="119"/>
      <c r="O20" s="118"/>
      <c r="P20" s="119"/>
      <c r="Q20" s="118"/>
      <c r="R20" s="119"/>
      <c r="S20" s="114"/>
      <c r="T20" s="114"/>
      <c r="U20" s="114"/>
      <c r="V20" s="118"/>
      <c r="W20" s="119"/>
      <c r="X20" s="6" t="s">
        <v>74</v>
      </c>
      <c r="Y20" s="6" t="s">
        <v>75</v>
      </c>
      <c r="Z20" s="6" t="s">
        <v>76</v>
      </c>
      <c r="AA20" s="6" t="s">
        <v>77</v>
      </c>
    </row>
    <row r="21" spans="1:27" s="1" customFormat="1" ht="15.95" customHeight="1" x14ac:dyDescent="0.25">
      <c r="A21" s="114"/>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zoomScale="90" zoomScaleNormal="90" workbookViewId="0">
      <selection activeCell="C27" sqref="C27"/>
    </sheetView>
  </sheetViews>
  <sheetFormatPr defaultColWidth="9" defaultRowHeight="11.45" customHeight="1" x14ac:dyDescent="0.25"/>
  <cols>
    <col min="1" max="1" width="9" style="8" customWidth="1"/>
    <col min="2" max="2" width="56.85546875" style="1" customWidth="1"/>
    <col min="3" max="3" width="58.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1" t="s">
        <v>651</v>
      </c>
      <c r="B5" s="111"/>
      <c r="C5" s="111"/>
    </row>
    <row r="6" spans="1:3" ht="15.95" customHeight="1" x14ac:dyDescent="0.25"/>
    <row r="7" spans="1:3" ht="18.95" customHeight="1" x14ac:dyDescent="0.3">
      <c r="A7" s="112" t="s">
        <v>3</v>
      </c>
      <c r="B7" s="112"/>
      <c r="C7" s="112"/>
    </row>
    <row r="8" spans="1:3" ht="15.95" customHeight="1" x14ac:dyDescent="0.25"/>
    <row r="9" spans="1:3" ht="15.95" customHeight="1" x14ac:dyDescent="0.25">
      <c r="A9" s="111" t="s">
        <v>679</v>
      </c>
      <c r="B9" s="111"/>
      <c r="C9" s="111"/>
    </row>
    <row r="10" spans="1:3" ht="15.95" customHeight="1" x14ac:dyDescent="0.25">
      <c r="A10" s="109" t="s">
        <v>4</v>
      </c>
      <c r="B10" s="109"/>
      <c r="C10" s="109"/>
    </row>
    <row r="11" spans="1:3" ht="15.95" customHeight="1" x14ac:dyDescent="0.25"/>
    <row r="12" spans="1:3" ht="15.95" customHeight="1" x14ac:dyDescent="0.25">
      <c r="A12" s="111" t="s">
        <v>439</v>
      </c>
      <c r="B12" s="111"/>
      <c r="C12" s="111"/>
    </row>
    <row r="13" spans="1:3" ht="15.95" customHeight="1" x14ac:dyDescent="0.25">
      <c r="A13" s="109" t="s">
        <v>5</v>
      </c>
      <c r="B13" s="109"/>
      <c r="C13" s="109"/>
    </row>
    <row r="14" spans="1:3" ht="15.95" customHeight="1" x14ac:dyDescent="0.25"/>
    <row r="15" spans="1:3" ht="38.25" customHeight="1" x14ac:dyDescent="0.25">
      <c r="A15"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5" s="108"/>
      <c r="C15" s="108"/>
    </row>
    <row r="16" spans="1:3" ht="15.95" customHeight="1" x14ac:dyDescent="0.25">
      <c r="A16" s="109" t="s">
        <v>6</v>
      </c>
      <c r="B16" s="109"/>
      <c r="C16" s="109"/>
    </row>
    <row r="17" spans="1:3" ht="15.95" customHeight="1" x14ac:dyDescent="0.25"/>
    <row r="18" spans="1:3" ht="36.950000000000003" customHeight="1" x14ac:dyDescent="0.3">
      <c r="A18" s="116" t="s">
        <v>94</v>
      </c>
      <c r="B18" s="116"/>
      <c r="C18" s="116"/>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63" x14ac:dyDescent="0.25">
      <c r="A22" s="25">
        <v>1</v>
      </c>
      <c r="B22" s="71" t="s">
        <v>95</v>
      </c>
      <c r="C22" s="70" t="s">
        <v>536</v>
      </c>
    </row>
    <row r="23" spans="1:3" ht="53.25" customHeight="1" x14ac:dyDescent="0.25">
      <c r="A23" s="25">
        <v>2</v>
      </c>
      <c r="B23" s="71" t="s">
        <v>96</v>
      </c>
      <c r="C23" s="70" t="s">
        <v>510</v>
      </c>
    </row>
    <row r="24" spans="1:3" ht="48" customHeight="1" x14ac:dyDescent="0.25">
      <c r="A24" s="25">
        <v>3</v>
      </c>
      <c r="B24" s="71" t="s">
        <v>97</v>
      </c>
      <c r="C24" s="70" t="s">
        <v>509</v>
      </c>
    </row>
    <row r="25" spans="1:3" ht="32.1" customHeight="1" x14ac:dyDescent="0.25">
      <c r="A25" s="25">
        <v>4</v>
      </c>
      <c r="B25" s="71" t="s">
        <v>98</v>
      </c>
      <c r="C25" s="87" t="s">
        <v>673</v>
      </c>
    </row>
    <row r="26" spans="1:3" ht="32.1" customHeight="1" x14ac:dyDescent="0.25">
      <c r="A26" s="25">
        <v>5</v>
      </c>
      <c r="B26" s="71" t="s">
        <v>99</v>
      </c>
      <c r="C26" s="70" t="s">
        <v>100</v>
      </c>
    </row>
    <row r="27" spans="1:3" ht="63.75" customHeight="1" x14ac:dyDescent="0.25">
      <c r="A27" s="25">
        <v>6</v>
      </c>
      <c r="B27" s="71" t="s">
        <v>101</v>
      </c>
      <c r="C27" s="74" t="s">
        <v>680</v>
      </c>
    </row>
    <row r="28" spans="1:3" ht="15.95" customHeight="1" x14ac:dyDescent="0.25">
      <c r="A28" s="25">
        <v>7</v>
      </c>
      <c r="B28" s="71" t="s">
        <v>102</v>
      </c>
      <c r="C28" s="73">
        <v>2017</v>
      </c>
    </row>
    <row r="29" spans="1:3" ht="15.95" customHeight="1" x14ac:dyDescent="0.25">
      <c r="A29" s="25">
        <v>8</v>
      </c>
      <c r="B29" s="71" t="s">
        <v>103</v>
      </c>
      <c r="C29" s="73">
        <v>2023</v>
      </c>
    </row>
    <row r="30" spans="1:3" ht="15.95" customHeight="1" x14ac:dyDescent="0.25">
      <c r="A30" s="25">
        <v>9</v>
      </c>
      <c r="B30" s="71" t="s">
        <v>104</v>
      </c>
      <c r="C30" s="70" t="s">
        <v>677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selection activeCell="E3" sqref="E3"/>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11" t="s">
        <v>651</v>
      </c>
      <c r="B5" s="111"/>
      <c r="C5" s="111"/>
      <c r="D5" s="111"/>
      <c r="E5" s="111"/>
      <c r="F5" s="111"/>
      <c r="G5" s="111"/>
      <c r="H5" s="111"/>
      <c r="I5" s="111"/>
      <c r="J5" s="111"/>
      <c r="K5" s="111"/>
      <c r="L5" s="111"/>
      <c r="M5" s="111"/>
      <c r="N5" s="111"/>
      <c r="O5" s="111"/>
      <c r="P5" s="111"/>
      <c r="Q5" s="111"/>
      <c r="R5" s="111"/>
      <c r="S5" s="111"/>
      <c r="T5" s="111"/>
      <c r="U5" s="111"/>
      <c r="V5" s="111"/>
      <c r="W5" s="111"/>
      <c r="X5" s="111"/>
      <c r="Y5" s="111"/>
      <c r="Z5" s="111"/>
    </row>
    <row r="6" spans="1:26" ht="18.95" customHeight="1" x14ac:dyDescent="0.25"/>
    <row r="7" spans="1:26" ht="18.95" customHeight="1" x14ac:dyDescent="0.3">
      <c r="A7" s="112" t="s">
        <v>3</v>
      </c>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8" spans="1:26" ht="15.95" customHeight="1" x14ac:dyDescent="0.25"/>
    <row r="9" spans="1:26" ht="15.95" customHeight="1" x14ac:dyDescent="0.25">
      <c r="A9" s="111" t="s">
        <v>679</v>
      </c>
      <c r="B9" s="111"/>
      <c r="C9" s="111"/>
      <c r="D9" s="111"/>
      <c r="E9" s="111"/>
      <c r="F9" s="111"/>
      <c r="G9" s="111"/>
      <c r="H9" s="111"/>
      <c r="I9" s="111"/>
      <c r="J9" s="111"/>
      <c r="K9" s="111"/>
      <c r="L9" s="111"/>
      <c r="M9" s="111"/>
      <c r="N9" s="111"/>
      <c r="O9" s="111"/>
      <c r="P9" s="111"/>
      <c r="Q9" s="111"/>
      <c r="R9" s="111"/>
      <c r="S9" s="111"/>
      <c r="T9" s="111"/>
      <c r="U9" s="111"/>
      <c r="V9" s="111"/>
      <c r="W9" s="111"/>
      <c r="X9" s="111"/>
      <c r="Y9" s="111"/>
      <c r="Z9" s="111"/>
    </row>
    <row r="10" spans="1:26" ht="15.95" customHeight="1" x14ac:dyDescent="0.25">
      <c r="A10" s="109" t="s">
        <v>4</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1" spans="1:26" ht="15.95" customHeight="1" x14ac:dyDescent="0.25"/>
    <row r="12" spans="1:26" ht="15.95" customHeight="1" x14ac:dyDescent="0.25">
      <c r="A12" s="111" t="s">
        <v>439</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row>
    <row r="13" spans="1:26" ht="15.95" customHeight="1" x14ac:dyDescent="0.25">
      <c r="A13" s="109" t="s">
        <v>5</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4" spans="1:26" ht="15.95" customHeight="1" x14ac:dyDescent="0.25"/>
    <row r="15" spans="1:26" ht="15.95" customHeight="1" x14ac:dyDescent="0.25">
      <c r="A15"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row>
    <row r="16" spans="1:26" ht="15.95" customHeight="1" x14ac:dyDescent="0.25">
      <c r="A16" s="109" t="s">
        <v>6</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row>
    <row r="17" spans="1:26" s="12" customFormat="1" ht="15.95" customHeight="1" x14ac:dyDescent="0.25">
      <c r="A17" s="11" t="s">
        <v>105</v>
      </c>
    </row>
    <row r="18" spans="1:26" s="13" customFormat="1" ht="15.95" customHeight="1" x14ac:dyDescent="0.25">
      <c r="A18" s="120" t="s">
        <v>106</v>
      </c>
      <c r="B18" s="120"/>
      <c r="C18" s="120"/>
      <c r="D18" s="120"/>
      <c r="E18" s="120"/>
      <c r="F18" s="120"/>
      <c r="G18" s="120"/>
      <c r="H18" s="120"/>
      <c r="I18" s="120"/>
      <c r="J18" s="120"/>
      <c r="K18" s="120"/>
      <c r="L18" s="120"/>
      <c r="M18" s="120"/>
      <c r="N18" s="120" t="s">
        <v>107</v>
      </c>
      <c r="O18" s="120"/>
      <c r="P18" s="120"/>
      <c r="Q18" s="120"/>
      <c r="R18" s="120"/>
      <c r="S18" s="120"/>
      <c r="T18" s="120"/>
      <c r="U18" s="120"/>
      <c r="V18" s="120"/>
      <c r="W18" s="120"/>
      <c r="X18" s="120"/>
      <c r="Y18" s="120"/>
      <c r="Z18" s="120"/>
    </row>
    <row r="19" spans="1:26" s="13" customFormat="1" ht="221.1" customHeight="1"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3" customFormat="1" ht="15.95" customHeight="1"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S7" sqref="S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25"/>
    <row r="5" spans="1:15" ht="15.95" customHeight="1" x14ac:dyDescent="0.25">
      <c r="A5" s="111" t="s">
        <v>651</v>
      </c>
      <c r="B5" s="111"/>
      <c r="C5" s="111"/>
      <c r="D5" s="111"/>
      <c r="E5" s="111"/>
      <c r="F5" s="111"/>
      <c r="G5" s="111"/>
      <c r="H5" s="111"/>
      <c r="I5" s="111"/>
      <c r="J5" s="111"/>
      <c r="K5" s="111"/>
      <c r="L5" s="111"/>
      <c r="M5" s="111"/>
      <c r="N5" s="111"/>
      <c r="O5" s="111"/>
    </row>
    <row r="6" spans="1:15" ht="15.95" customHeight="1" x14ac:dyDescent="0.25"/>
    <row r="7" spans="1:15" ht="18.95" customHeight="1" x14ac:dyDescent="0.3">
      <c r="A7" s="112" t="s">
        <v>3</v>
      </c>
      <c r="B7" s="112"/>
      <c r="C7" s="112"/>
      <c r="D7" s="112"/>
      <c r="E7" s="112"/>
      <c r="F7" s="112"/>
      <c r="G7" s="112"/>
      <c r="H7" s="112"/>
      <c r="I7" s="112"/>
      <c r="J7" s="112"/>
      <c r="K7" s="112"/>
      <c r="L7" s="112"/>
      <c r="M7" s="112"/>
      <c r="N7" s="112"/>
      <c r="O7" s="112"/>
    </row>
    <row r="8" spans="1:15" ht="15.95" customHeight="1" x14ac:dyDescent="0.25"/>
    <row r="9" spans="1:15" ht="15.95" customHeight="1" x14ac:dyDescent="0.25">
      <c r="A9" s="111" t="s">
        <v>679</v>
      </c>
      <c r="B9" s="111"/>
      <c r="C9" s="111"/>
      <c r="D9" s="111"/>
      <c r="E9" s="111"/>
      <c r="F9" s="111"/>
      <c r="G9" s="111"/>
      <c r="H9" s="111"/>
      <c r="I9" s="111"/>
      <c r="J9" s="111"/>
      <c r="K9" s="111"/>
      <c r="L9" s="111"/>
      <c r="M9" s="111"/>
      <c r="N9" s="111"/>
      <c r="O9" s="111"/>
    </row>
    <row r="10" spans="1:15" ht="15.95" customHeight="1" x14ac:dyDescent="0.25">
      <c r="A10" s="109" t="s">
        <v>4</v>
      </c>
      <c r="B10" s="109"/>
      <c r="C10" s="109"/>
      <c r="D10" s="109"/>
      <c r="E10" s="109"/>
      <c r="F10" s="109"/>
      <c r="G10" s="109"/>
      <c r="H10" s="109"/>
      <c r="I10" s="109"/>
      <c r="J10" s="109"/>
      <c r="K10" s="109"/>
      <c r="L10" s="109"/>
      <c r="M10" s="109"/>
      <c r="N10" s="109"/>
      <c r="O10" s="109"/>
    </row>
    <row r="11" spans="1:15" ht="15.95" customHeight="1" x14ac:dyDescent="0.25"/>
    <row r="12" spans="1:15" ht="15.95" customHeight="1" x14ac:dyDescent="0.25">
      <c r="A12" s="111" t="s">
        <v>439</v>
      </c>
      <c r="B12" s="111"/>
      <c r="C12" s="111"/>
      <c r="D12" s="111"/>
      <c r="E12" s="111"/>
      <c r="F12" s="111"/>
      <c r="G12" s="111"/>
      <c r="H12" s="111"/>
      <c r="I12" s="111"/>
      <c r="J12" s="111"/>
      <c r="K12" s="111"/>
      <c r="L12" s="111"/>
      <c r="M12" s="111"/>
      <c r="N12" s="111"/>
      <c r="O12" s="111"/>
    </row>
    <row r="13" spans="1:15" ht="15.95" customHeight="1" x14ac:dyDescent="0.25">
      <c r="A13" s="109" t="s">
        <v>5</v>
      </c>
      <c r="B13" s="109"/>
      <c r="C13" s="109"/>
      <c r="D13" s="109"/>
      <c r="E13" s="109"/>
      <c r="F13" s="109"/>
      <c r="G13" s="109"/>
      <c r="H13" s="109"/>
      <c r="I13" s="109"/>
      <c r="J13" s="109"/>
      <c r="K13" s="109"/>
      <c r="L13" s="109"/>
      <c r="M13" s="109"/>
      <c r="N13" s="109"/>
      <c r="O13" s="109"/>
    </row>
    <row r="14" spans="1:15" ht="15.95" customHeight="1" x14ac:dyDescent="0.25"/>
    <row r="15" spans="1:15" ht="15.95" customHeight="1" x14ac:dyDescent="0.25">
      <c r="A15"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5" s="108"/>
      <c r="C15" s="108"/>
      <c r="D15" s="108"/>
      <c r="E15" s="108"/>
      <c r="F15" s="108"/>
      <c r="G15" s="108"/>
      <c r="H15" s="108"/>
      <c r="I15" s="108"/>
      <c r="J15" s="108"/>
      <c r="K15" s="108"/>
      <c r="L15" s="108"/>
      <c r="M15" s="108"/>
      <c r="N15" s="108"/>
      <c r="O15" s="108"/>
    </row>
    <row r="16" spans="1:15" ht="15.95" customHeight="1" x14ac:dyDescent="0.25">
      <c r="A16" s="109" t="s">
        <v>6</v>
      </c>
      <c r="B16" s="109"/>
      <c r="C16" s="109"/>
      <c r="D16" s="109"/>
      <c r="E16" s="109"/>
      <c r="F16" s="109"/>
      <c r="G16" s="109"/>
      <c r="H16" s="109"/>
      <c r="I16" s="109"/>
      <c r="J16" s="109"/>
      <c r="K16" s="109"/>
      <c r="L16" s="109"/>
      <c r="M16" s="109"/>
      <c r="N16" s="109"/>
      <c r="O16" s="109"/>
    </row>
    <row r="17" spans="1:15" ht="15.95" customHeight="1" x14ac:dyDescent="0.25"/>
    <row r="18" spans="1:15" ht="74.099999999999994" customHeight="1" x14ac:dyDescent="0.3">
      <c r="A18" s="116" t="s">
        <v>133</v>
      </c>
      <c r="B18" s="116"/>
      <c r="C18" s="116"/>
      <c r="D18" s="116"/>
      <c r="E18" s="116"/>
      <c r="F18" s="116"/>
      <c r="G18" s="116"/>
      <c r="H18" s="116"/>
      <c r="I18" s="116"/>
      <c r="J18" s="116"/>
      <c r="K18" s="116"/>
      <c r="L18" s="116"/>
      <c r="M18" s="116"/>
      <c r="N18" s="116"/>
      <c r="O18" s="116"/>
    </row>
    <row r="19" spans="1:15" ht="87" customHeight="1" x14ac:dyDescent="0.25">
      <c r="A19" s="121" t="s">
        <v>8</v>
      </c>
      <c r="B19" s="121" t="s">
        <v>134</v>
      </c>
      <c r="C19" s="121" t="s">
        <v>135</v>
      </c>
      <c r="D19" s="121" t="s">
        <v>136</v>
      </c>
      <c r="E19" s="120" t="s">
        <v>137</v>
      </c>
      <c r="F19" s="120"/>
      <c r="G19" s="120"/>
      <c r="H19" s="120"/>
      <c r="I19" s="120"/>
      <c r="J19" s="120" t="s">
        <v>138</v>
      </c>
      <c r="K19" s="120"/>
      <c r="L19" s="120"/>
      <c r="M19" s="120"/>
      <c r="N19" s="120"/>
      <c r="O19" s="120"/>
    </row>
    <row r="20" spans="1:15" ht="87" customHeight="1" x14ac:dyDescent="0.25">
      <c r="A20" s="122"/>
      <c r="B20" s="122"/>
      <c r="C20" s="122"/>
      <c r="D20" s="122"/>
      <c r="E20" s="2" t="s">
        <v>139</v>
      </c>
      <c r="F20" s="2" t="s">
        <v>140</v>
      </c>
      <c r="G20" s="2" t="s">
        <v>141</v>
      </c>
      <c r="H20" s="2" t="s">
        <v>142</v>
      </c>
      <c r="I20" s="2" t="s">
        <v>143</v>
      </c>
      <c r="J20" s="14">
        <v>2016</v>
      </c>
      <c r="K20" s="14">
        <v>2017</v>
      </c>
      <c r="L20" s="14">
        <v>2018</v>
      </c>
      <c r="M20" s="14">
        <v>2019</v>
      </c>
      <c r="N20" s="14">
        <v>2020</v>
      </c>
      <c r="O20" s="14">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11" t="s">
        <v>651</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679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1" t="s">
        <v>439</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35.25" customHeight="1" x14ac:dyDescent="0.25">
      <c r="A15" s="108" t="str">
        <f>'1. паспорт местоположение '!A15:C15</f>
        <v>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25"/>
    <row r="18" spans="1:12" ht="18.95" customHeight="1" x14ac:dyDescent="0.3">
      <c r="A18" s="116" t="s">
        <v>144</v>
      </c>
      <c r="B18" s="116"/>
      <c r="C18" s="116"/>
      <c r="D18" s="116"/>
      <c r="E18" s="116"/>
      <c r="F18" s="116"/>
      <c r="G18" s="116"/>
      <c r="H18" s="116"/>
      <c r="I18" s="116"/>
      <c r="J18" s="116"/>
      <c r="K18" s="116"/>
      <c r="L18" s="116"/>
    </row>
    <row r="19" spans="1:12" ht="15.95" customHeight="1" x14ac:dyDescent="0.25"/>
    <row r="20" spans="1:12" ht="15.95" customHeight="1" thickBot="1" x14ac:dyDescent="0.3">
      <c r="A20" s="161" t="s">
        <v>145</v>
      </c>
      <c r="B20" s="161"/>
      <c r="C20" s="161"/>
      <c r="D20" s="161"/>
      <c r="E20" s="161" t="s">
        <v>146</v>
      </c>
      <c r="F20" s="161"/>
    </row>
    <row r="21" spans="1:12" ht="15.95" customHeight="1" thickBot="1" x14ac:dyDescent="0.3">
      <c r="A21" s="150" t="s">
        <v>147</v>
      </c>
      <c r="B21" s="151"/>
      <c r="C21" s="151"/>
      <c r="D21" s="141"/>
      <c r="E21" s="162">
        <f>'6.2. Паспорт фин осв ввод '!D30*1000000</f>
        <v>49980085.049999997</v>
      </c>
      <c r="F21" s="163"/>
      <c r="H21" s="164" t="s">
        <v>148</v>
      </c>
      <c r="I21" s="164"/>
      <c r="J21" s="164"/>
    </row>
    <row r="22" spans="1:12" ht="15.95" customHeight="1" thickBot="1" x14ac:dyDescent="0.3">
      <c r="A22" s="142" t="s">
        <v>149</v>
      </c>
      <c r="B22" s="134"/>
      <c r="C22" s="134"/>
      <c r="D22" s="135"/>
      <c r="E22" s="152"/>
      <c r="F22" s="153"/>
      <c r="G22" s="64"/>
      <c r="H22" s="128" t="s">
        <v>150</v>
      </c>
      <c r="I22" s="134"/>
      <c r="J22" s="135"/>
      <c r="K22" s="165">
        <v>17.5376805</v>
      </c>
      <c r="L22" s="166"/>
    </row>
    <row r="23" spans="1:12" ht="32.1" customHeight="1" thickBot="1" x14ac:dyDescent="0.3">
      <c r="A23" s="142" t="s">
        <v>151</v>
      </c>
      <c r="B23" s="134"/>
      <c r="C23" s="134"/>
      <c r="D23" s="135"/>
      <c r="E23" s="143">
        <v>25</v>
      </c>
      <c r="F23" s="144"/>
      <c r="G23" s="64"/>
      <c r="H23" s="128" t="s">
        <v>152</v>
      </c>
      <c r="I23" s="134"/>
      <c r="J23" s="135"/>
      <c r="K23" s="154" t="s">
        <v>454</v>
      </c>
      <c r="L23" s="155"/>
    </row>
    <row r="24" spans="1:12" ht="48" customHeight="1" thickBot="1" x14ac:dyDescent="0.3">
      <c r="A24" s="145" t="s">
        <v>153</v>
      </c>
      <c r="B24" s="146"/>
      <c r="C24" s="146"/>
      <c r="D24" s="147"/>
      <c r="E24" s="143">
        <v>1</v>
      </c>
      <c r="F24" s="144"/>
      <c r="G24" s="64"/>
      <c r="H24" s="128" t="s">
        <v>154</v>
      </c>
      <c r="I24" s="134"/>
      <c r="J24" s="135"/>
      <c r="K24" s="159">
        <v>-29918498.5</v>
      </c>
      <c r="L24" s="160"/>
    </row>
    <row r="25" spans="1:12" ht="15.95" customHeight="1" thickBot="1" x14ac:dyDescent="0.3">
      <c r="A25" s="150" t="s">
        <v>155</v>
      </c>
      <c r="B25" s="151"/>
      <c r="C25" s="151"/>
      <c r="D25" s="141"/>
      <c r="E25" s="152"/>
      <c r="F25" s="153"/>
    </row>
    <row r="26" spans="1:12" ht="15.95" customHeight="1" thickBot="1" x14ac:dyDescent="0.3">
      <c r="A26" s="142" t="s">
        <v>156</v>
      </c>
      <c r="B26" s="134"/>
      <c r="C26" s="134"/>
      <c r="D26" s="135"/>
      <c r="E26" s="143">
        <v>15</v>
      </c>
      <c r="F26" s="144"/>
      <c r="H26" s="156" t="s">
        <v>435</v>
      </c>
      <c r="I26" s="156"/>
      <c r="J26" s="156"/>
      <c r="K26" s="156"/>
      <c r="L26" s="156"/>
    </row>
    <row r="27" spans="1:12" ht="15.95" customHeight="1" thickBot="1" x14ac:dyDescent="0.3">
      <c r="A27" s="142" t="s">
        <v>157</v>
      </c>
      <c r="B27" s="134"/>
      <c r="C27" s="134"/>
      <c r="D27" s="135"/>
      <c r="E27" s="143">
        <v>8</v>
      </c>
      <c r="F27" s="144"/>
    </row>
    <row r="28" spans="1:12" ht="32.1" customHeight="1" thickBot="1" x14ac:dyDescent="0.3">
      <c r="A28" s="142" t="s">
        <v>158</v>
      </c>
      <c r="B28" s="134"/>
      <c r="C28" s="134"/>
      <c r="D28" s="135"/>
      <c r="E28" s="157">
        <v>6640</v>
      </c>
      <c r="F28" s="158"/>
    </row>
    <row r="29" spans="1:12" ht="15.95" customHeight="1" thickBot="1" x14ac:dyDescent="0.3">
      <c r="A29" s="142" t="s">
        <v>159</v>
      </c>
      <c r="B29" s="134"/>
      <c r="C29" s="134"/>
      <c r="D29" s="135"/>
      <c r="E29" s="143">
        <v>11</v>
      </c>
      <c r="F29" s="144"/>
    </row>
    <row r="30" spans="1:12" ht="15.95" customHeight="1" thickBot="1" x14ac:dyDescent="0.3">
      <c r="A30" s="142" t="s">
        <v>160</v>
      </c>
      <c r="B30" s="134"/>
      <c r="C30" s="134"/>
      <c r="D30" s="135"/>
      <c r="E30" s="143">
        <v>4</v>
      </c>
      <c r="F30" s="144"/>
    </row>
    <row r="31" spans="1:12" ht="15.95" customHeight="1" thickBot="1" x14ac:dyDescent="0.3">
      <c r="A31" s="142"/>
      <c r="B31" s="134"/>
      <c r="C31" s="134"/>
      <c r="D31" s="135"/>
      <c r="E31" s="154"/>
      <c r="F31" s="155"/>
    </row>
    <row r="32" spans="1:12" ht="15.95" customHeight="1" thickBot="1" x14ac:dyDescent="0.3">
      <c r="A32" s="145" t="s">
        <v>161</v>
      </c>
      <c r="B32" s="146"/>
      <c r="C32" s="146"/>
      <c r="D32" s="147"/>
      <c r="E32" s="143">
        <v>20</v>
      </c>
      <c r="F32" s="144"/>
    </row>
    <row r="33" spans="1:38" ht="15.95" customHeight="1" thickBot="1" x14ac:dyDescent="0.3">
      <c r="A33" s="150"/>
      <c r="B33" s="151"/>
      <c r="C33" s="151"/>
      <c r="D33" s="141"/>
      <c r="E33" s="154"/>
      <c r="F33" s="155"/>
    </row>
    <row r="34" spans="1:38" ht="15.95" customHeight="1" thickBot="1" x14ac:dyDescent="0.3">
      <c r="A34" s="142" t="s">
        <v>162</v>
      </c>
      <c r="B34" s="134"/>
      <c r="C34" s="134"/>
      <c r="D34" s="135"/>
      <c r="E34" s="152"/>
      <c r="F34" s="153"/>
    </row>
    <row r="35" spans="1:38" ht="15.95" customHeight="1" thickBot="1" x14ac:dyDescent="0.3">
      <c r="A35" s="145" t="s">
        <v>163</v>
      </c>
      <c r="B35" s="146"/>
      <c r="C35" s="146"/>
      <c r="D35" s="147"/>
      <c r="E35" s="152"/>
      <c r="F35" s="153"/>
    </row>
    <row r="36" spans="1:38" ht="15.95" customHeight="1" thickBot="1" x14ac:dyDescent="0.3">
      <c r="A36" s="150" t="s">
        <v>164</v>
      </c>
      <c r="B36" s="151"/>
      <c r="C36" s="151"/>
      <c r="D36" s="141"/>
      <c r="E36" s="143">
        <v>8</v>
      </c>
      <c r="F36" s="144"/>
    </row>
    <row r="37" spans="1:38" ht="15.95" customHeight="1" thickBot="1" x14ac:dyDescent="0.3">
      <c r="A37" s="142" t="s">
        <v>165</v>
      </c>
      <c r="B37" s="134"/>
      <c r="C37" s="134"/>
      <c r="D37" s="135"/>
      <c r="E37" s="143">
        <v>12</v>
      </c>
      <c r="F37" s="144"/>
    </row>
    <row r="38" spans="1:38" ht="15.95" customHeight="1" thickBot="1" x14ac:dyDescent="0.3">
      <c r="A38" s="142" t="s">
        <v>166</v>
      </c>
      <c r="B38" s="134"/>
      <c r="C38" s="134"/>
      <c r="D38" s="135"/>
      <c r="E38" s="143">
        <v>12</v>
      </c>
      <c r="F38" s="144"/>
    </row>
    <row r="39" spans="1:38" ht="15.95" customHeight="1" thickBot="1" x14ac:dyDescent="0.3">
      <c r="A39" s="142" t="s">
        <v>167</v>
      </c>
      <c r="B39" s="134"/>
      <c r="C39" s="134"/>
      <c r="D39" s="135"/>
      <c r="E39" s="152"/>
      <c r="F39" s="153"/>
    </row>
    <row r="40" spans="1:38" ht="15.95" customHeight="1" thickBot="1" x14ac:dyDescent="0.3">
      <c r="A40" s="142" t="s">
        <v>168</v>
      </c>
      <c r="B40" s="134"/>
      <c r="C40" s="134"/>
      <c r="D40" s="135"/>
      <c r="E40" s="148">
        <v>16.5</v>
      </c>
      <c r="F40" s="149"/>
    </row>
    <row r="41" spans="1:38" ht="15.95" customHeight="1" thickBot="1" x14ac:dyDescent="0.3">
      <c r="A41" s="142" t="s">
        <v>169</v>
      </c>
      <c r="B41" s="134"/>
      <c r="C41" s="134"/>
      <c r="D41" s="135"/>
      <c r="E41" s="143">
        <v>100</v>
      </c>
      <c r="F41" s="144"/>
    </row>
    <row r="42" spans="1:38" ht="15.95" customHeight="1" thickBot="1" x14ac:dyDescent="0.3">
      <c r="A42" s="145" t="s">
        <v>170</v>
      </c>
      <c r="B42" s="146"/>
      <c r="C42" s="146"/>
      <c r="D42" s="147"/>
      <c r="E42" s="148">
        <v>16.5</v>
      </c>
      <c r="F42" s="149"/>
    </row>
    <row r="43" spans="1:38" ht="15.95" customHeight="1" x14ac:dyDescent="0.25">
      <c r="A43" s="150" t="s">
        <v>171</v>
      </c>
      <c r="B43" s="151"/>
      <c r="C43" s="151"/>
      <c r="D43" s="141"/>
      <c r="E43" s="140" t="s">
        <v>455</v>
      </c>
      <c r="F43" s="141"/>
      <c r="G43" s="33">
        <v>2018</v>
      </c>
      <c r="H43" s="33">
        <v>2019</v>
      </c>
      <c r="I43" s="33">
        <v>2020</v>
      </c>
      <c r="J43" s="33">
        <v>2021</v>
      </c>
      <c r="K43" s="33">
        <v>2022</v>
      </c>
      <c r="L43" s="33">
        <v>2023</v>
      </c>
      <c r="M43" s="33">
        <v>2024</v>
      </c>
      <c r="N43" s="33">
        <v>2025</v>
      </c>
      <c r="O43" s="33">
        <v>2026</v>
      </c>
      <c r="P43" s="33">
        <v>2027</v>
      </c>
      <c r="Q43" s="33">
        <v>2028</v>
      </c>
      <c r="R43" s="33">
        <v>2029</v>
      </c>
      <c r="S43" s="33">
        <v>2030</v>
      </c>
      <c r="T43" s="33">
        <v>2031</v>
      </c>
      <c r="U43" s="33">
        <v>2032</v>
      </c>
      <c r="V43" s="33">
        <v>2033</v>
      </c>
      <c r="W43" s="33">
        <v>2034</v>
      </c>
      <c r="X43" s="33">
        <v>2035</v>
      </c>
      <c r="Y43" s="33">
        <v>2036</v>
      </c>
      <c r="Z43" s="33">
        <v>2037</v>
      </c>
      <c r="AA43" s="33">
        <v>2038</v>
      </c>
      <c r="AB43" s="33">
        <v>2039</v>
      </c>
      <c r="AC43" s="33">
        <v>2040</v>
      </c>
      <c r="AD43" s="33">
        <v>2041</v>
      </c>
      <c r="AE43" s="33">
        <v>2042</v>
      </c>
      <c r="AF43" s="33">
        <v>2043</v>
      </c>
      <c r="AG43" s="33">
        <v>2044</v>
      </c>
      <c r="AH43" s="67"/>
      <c r="AI43" s="67"/>
      <c r="AJ43" s="67"/>
      <c r="AK43" s="67"/>
      <c r="AL43" s="67" t="s">
        <v>432</v>
      </c>
    </row>
    <row r="44" spans="1:38" ht="15.95" customHeight="1" x14ac:dyDescent="0.25">
      <c r="A44" s="128" t="s">
        <v>172</v>
      </c>
      <c r="B44" s="134"/>
      <c r="C44" s="134"/>
      <c r="D44" s="135"/>
      <c r="E44" s="129"/>
      <c r="F44" s="136"/>
      <c r="G44" s="34">
        <v>4.7</v>
      </c>
      <c r="H44" s="35">
        <v>4</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65"/>
      <c r="AI44" s="65"/>
      <c r="AJ44" s="65"/>
      <c r="AK44" s="65"/>
      <c r="AL44" s="66"/>
    </row>
    <row r="45" spans="1:38" ht="15.95" customHeight="1" x14ac:dyDescent="0.25">
      <c r="A45" s="128" t="s">
        <v>173</v>
      </c>
      <c r="B45" s="134"/>
      <c r="C45" s="134"/>
      <c r="D45" s="135"/>
      <c r="E45" s="129"/>
      <c r="F45" s="136"/>
      <c r="G45" s="34">
        <v>4.7</v>
      </c>
      <c r="H45" s="34">
        <v>8.9</v>
      </c>
      <c r="I45" s="34">
        <v>13.2</v>
      </c>
      <c r="J45" s="34">
        <v>17.8</v>
      </c>
      <c r="K45" s="34">
        <v>22.5</v>
      </c>
      <c r="L45" s="34">
        <v>27.4</v>
      </c>
      <c r="M45" s="34">
        <v>32.5</v>
      </c>
      <c r="N45" s="34">
        <v>37.799999999999997</v>
      </c>
      <c r="O45" s="34">
        <v>43.3</v>
      </c>
      <c r="P45" s="35">
        <v>49</v>
      </c>
      <c r="Q45" s="35">
        <v>55</v>
      </c>
      <c r="R45" s="34">
        <v>61.2</v>
      </c>
      <c r="S45" s="34">
        <v>67.599999999999994</v>
      </c>
      <c r="T45" s="34">
        <v>74.3</v>
      </c>
      <c r="U45" s="34">
        <v>81.3</v>
      </c>
      <c r="V45" s="34">
        <v>88.6</v>
      </c>
      <c r="W45" s="34">
        <v>96.1</v>
      </c>
      <c r="X45" s="34">
        <v>103.9</v>
      </c>
      <c r="Y45" s="34">
        <v>112.1</v>
      </c>
      <c r="Z45" s="34">
        <v>120.6</v>
      </c>
      <c r="AA45" s="34">
        <v>129.4</v>
      </c>
      <c r="AB45" s="34">
        <v>138.6</v>
      </c>
      <c r="AC45" s="34">
        <v>148.1</v>
      </c>
      <c r="AD45" s="34">
        <v>158.1</v>
      </c>
      <c r="AE45" s="34">
        <v>168.4</v>
      </c>
      <c r="AF45" s="34">
        <v>179.1</v>
      </c>
      <c r="AG45" s="34">
        <v>190.3</v>
      </c>
      <c r="AH45" s="65"/>
      <c r="AI45" s="65"/>
      <c r="AJ45" s="65"/>
      <c r="AK45" s="65"/>
      <c r="AL45" s="66"/>
    </row>
    <row r="46" spans="1:38" ht="15.95" customHeight="1" x14ac:dyDescent="0.25">
      <c r="A46" s="128" t="s">
        <v>457</v>
      </c>
      <c r="B46" s="134"/>
      <c r="C46" s="134"/>
      <c r="D46" s="135"/>
      <c r="E46" s="129"/>
      <c r="F46" s="13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5"/>
      <c r="AI46" s="65"/>
      <c r="AJ46" s="65"/>
      <c r="AK46" s="65"/>
      <c r="AL46" s="66"/>
    </row>
    <row r="47" spans="1:38" ht="15.95" customHeight="1" thickBot="1" x14ac:dyDescent="0.3"/>
    <row r="48" spans="1:38" ht="15.95" customHeight="1" x14ac:dyDescent="0.25">
      <c r="A48" s="137" t="s">
        <v>174</v>
      </c>
      <c r="B48" s="138"/>
      <c r="C48" s="138"/>
      <c r="D48" s="139"/>
      <c r="E48" s="140" t="s">
        <v>455</v>
      </c>
      <c r="F48" s="141"/>
      <c r="G48" s="33">
        <v>2018</v>
      </c>
      <c r="H48" s="33">
        <v>2019</v>
      </c>
      <c r="I48" s="33">
        <v>2020</v>
      </c>
      <c r="J48" s="33">
        <v>2021</v>
      </c>
      <c r="K48" s="33">
        <v>2022</v>
      </c>
      <c r="L48" s="33">
        <v>2023</v>
      </c>
      <c r="M48" s="33">
        <v>2024</v>
      </c>
      <c r="N48" s="33">
        <v>2025</v>
      </c>
      <c r="O48" s="33">
        <v>2026</v>
      </c>
      <c r="P48" s="33">
        <v>2027</v>
      </c>
      <c r="Q48" s="33">
        <v>2028</v>
      </c>
      <c r="R48" s="33">
        <v>2029</v>
      </c>
      <c r="S48" s="33">
        <v>2030</v>
      </c>
      <c r="T48" s="33">
        <v>2031</v>
      </c>
      <c r="U48" s="33">
        <v>2032</v>
      </c>
      <c r="V48" s="33">
        <v>2033</v>
      </c>
      <c r="W48" s="33">
        <v>2034</v>
      </c>
      <c r="X48" s="33">
        <v>2035</v>
      </c>
      <c r="Y48" s="33">
        <v>2036</v>
      </c>
      <c r="Z48" s="33">
        <v>2037</v>
      </c>
      <c r="AA48" s="33">
        <v>2038</v>
      </c>
      <c r="AB48" s="33">
        <v>2039</v>
      </c>
      <c r="AC48" s="33">
        <v>2040</v>
      </c>
      <c r="AD48" s="33">
        <v>2041</v>
      </c>
      <c r="AE48" s="33">
        <v>2042</v>
      </c>
      <c r="AF48" s="33">
        <v>2043</v>
      </c>
      <c r="AG48" s="33">
        <v>2044</v>
      </c>
      <c r="AH48" s="67"/>
      <c r="AI48" s="67"/>
      <c r="AJ48" s="67"/>
      <c r="AK48" s="67"/>
      <c r="AL48" s="67" t="s">
        <v>432</v>
      </c>
    </row>
    <row r="49" spans="1:38" ht="15.95" customHeight="1" x14ac:dyDescent="0.25">
      <c r="A49" s="128" t="s">
        <v>175</v>
      </c>
      <c r="B49" s="134"/>
      <c r="C49" s="134"/>
      <c r="D49" s="135"/>
      <c r="E49" s="129"/>
      <c r="F49" s="13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5"/>
      <c r="AI49" s="65"/>
      <c r="AJ49" s="65"/>
      <c r="AK49" s="65"/>
      <c r="AL49" s="66"/>
    </row>
    <row r="50" spans="1:38" ht="15.95" customHeight="1" x14ac:dyDescent="0.25">
      <c r="A50" s="128" t="s">
        <v>176</v>
      </c>
      <c r="B50" s="134"/>
      <c r="C50" s="134"/>
      <c r="D50" s="135"/>
      <c r="E50" s="129"/>
      <c r="F50" s="13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5"/>
      <c r="AI50" s="65"/>
      <c r="AJ50" s="65"/>
      <c r="AK50" s="65"/>
      <c r="AL50" s="66"/>
    </row>
    <row r="51" spans="1:38" ht="15.95" customHeight="1" x14ac:dyDescent="0.25">
      <c r="A51" s="128" t="s">
        <v>177</v>
      </c>
      <c r="B51" s="134"/>
      <c r="C51" s="134"/>
      <c r="D51" s="135"/>
      <c r="E51" s="129"/>
      <c r="F51" s="13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5"/>
      <c r="AI51" s="65"/>
      <c r="AJ51" s="65"/>
      <c r="AK51" s="65"/>
      <c r="AL51" s="66"/>
    </row>
    <row r="52" spans="1:38" ht="15.95" customHeight="1" x14ac:dyDescent="0.25">
      <c r="A52" s="128" t="s">
        <v>178</v>
      </c>
      <c r="B52" s="134"/>
      <c r="C52" s="134"/>
      <c r="D52" s="135"/>
      <c r="E52" s="129"/>
      <c r="F52" s="13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5"/>
      <c r="AI52" s="65"/>
      <c r="AJ52" s="65"/>
      <c r="AK52" s="65"/>
      <c r="AL52" s="66"/>
    </row>
    <row r="53" spans="1:38" ht="15.95" customHeight="1" thickBot="1" x14ac:dyDescent="0.3"/>
    <row r="54" spans="1:38" ht="15.95" customHeight="1" x14ac:dyDescent="0.25">
      <c r="A54" s="137" t="s">
        <v>179</v>
      </c>
      <c r="B54" s="138"/>
      <c r="C54" s="138"/>
      <c r="D54" s="139"/>
      <c r="E54" s="140" t="s">
        <v>455</v>
      </c>
      <c r="F54" s="141"/>
      <c r="G54" s="33">
        <v>2018</v>
      </c>
      <c r="H54" s="33">
        <v>2019</v>
      </c>
      <c r="I54" s="33">
        <v>2020</v>
      </c>
      <c r="J54" s="33">
        <v>2021</v>
      </c>
      <c r="K54" s="33">
        <v>2022</v>
      </c>
      <c r="L54" s="33">
        <v>2023</v>
      </c>
      <c r="M54" s="33">
        <v>2024</v>
      </c>
      <c r="N54" s="33">
        <v>2025</v>
      </c>
      <c r="O54" s="33">
        <v>2026</v>
      </c>
      <c r="P54" s="33">
        <v>2027</v>
      </c>
      <c r="Q54" s="33">
        <v>2028</v>
      </c>
      <c r="R54" s="33">
        <v>2029</v>
      </c>
      <c r="S54" s="33">
        <v>2030</v>
      </c>
      <c r="T54" s="33">
        <v>2031</v>
      </c>
      <c r="U54" s="33">
        <v>2032</v>
      </c>
      <c r="V54" s="33">
        <v>2033</v>
      </c>
      <c r="W54" s="33">
        <v>2034</v>
      </c>
      <c r="X54" s="33">
        <v>2035</v>
      </c>
      <c r="Y54" s="33">
        <v>2036</v>
      </c>
      <c r="Z54" s="33">
        <v>2037</v>
      </c>
      <c r="AA54" s="33">
        <v>2038</v>
      </c>
      <c r="AB54" s="33">
        <v>2039</v>
      </c>
      <c r="AC54" s="33">
        <v>2040</v>
      </c>
      <c r="AD54" s="33">
        <v>2041</v>
      </c>
      <c r="AE54" s="33">
        <v>2042</v>
      </c>
      <c r="AF54" s="33">
        <v>2043</v>
      </c>
      <c r="AG54" s="33">
        <v>2044</v>
      </c>
      <c r="AH54" s="67"/>
      <c r="AI54" s="67"/>
      <c r="AJ54" s="67"/>
      <c r="AK54" s="67"/>
      <c r="AL54" s="67" t="s">
        <v>432</v>
      </c>
    </row>
    <row r="55" spans="1:38" ht="15.95" customHeight="1" x14ac:dyDescent="0.25">
      <c r="A55" s="128" t="s">
        <v>180</v>
      </c>
      <c r="B55" s="134"/>
      <c r="C55" s="134"/>
      <c r="D55" s="135"/>
      <c r="E55" s="129"/>
      <c r="F55" s="13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5"/>
      <c r="AI55" s="65"/>
      <c r="AJ55" s="65"/>
      <c r="AK55" s="65"/>
      <c r="AL55" s="66"/>
    </row>
    <row r="56" spans="1:38" ht="15.95" customHeight="1" x14ac:dyDescent="0.25">
      <c r="A56" s="128" t="s">
        <v>181</v>
      </c>
      <c r="B56" s="134"/>
      <c r="C56" s="134"/>
      <c r="D56" s="135"/>
      <c r="E56" s="129"/>
      <c r="F56" s="136"/>
      <c r="G56" s="66"/>
      <c r="H56" s="66"/>
      <c r="I56" s="66"/>
      <c r="J56" s="68">
        <v>26052</v>
      </c>
      <c r="K56" s="66"/>
      <c r="L56" s="66"/>
      <c r="M56" s="66"/>
      <c r="N56" s="68">
        <v>30477</v>
      </c>
      <c r="O56" s="66"/>
      <c r="P56" s="66"/>
      <c r="Q56" s="68">
        <v>-9829</v>
      </c>
      <c r="R56" s="68">
        <v>35654</v>
      </c>
      <c r="S56" s="66"/>
      <c r="T56" s="66"/>
      <c r="U56" s="68">
        <v>-11498</v>
      </c>
      <c r="V56" s="68">
        <v>41710</v>
      </c>
      <c r="W56" s="66"/>
      <c r="X56" s="66"/>
      <c r="Y56" s="68">
        <v>-13451</v>
      </c>
      <c r="Z56" s="68">
        <v>48795</v>
      </c>
      <c r="AA56" s="66"/>
      <c r="AB56" s="66"/>
      <c r="AC56" s="68">
        <v>-15736</v>
      </c>
      <c r="AD56" s="68">
        <v>57083</v>
      </c>
      <c r="AE56" s="66"/>
      <c r="AF56" s="66"/>
      <c r="AG56" s="68">
        <v>-18409</v>
      </c>
      <c r="AH56" s="65"/>
      <c r="AI56" s="65"/>
      <c r="AJ56" s="65"/>
      <c r="AK56" s="65"/>
      <c r="AL56" s="68">
        <v>216089</v>
      </c>
    </row>
    <row r="57" spans="1:38" ht="15.95" customHeight="1" x14ac:dyDescent="0.25">
      <c r="A57" s="128" t="s">
        <v>182</v>
      </c>
      <c r="B57" s="134"/>
      <c r="C57" s="134"/>
      <c r="D57" s="135"/>
      <c r="E57" s="129"/>
      <c r="F57" s="136"/>
      <c r="G57" s="66"/>
      <c r="H57" s="66"/>
      <c r="I57" s="66"/>
      <c r="J57" s="66"/>
      <c r="K57" s="66"/>
      <c r="L57" s="66"/>
      <c r="M57" s="66"/>
      <c r="N57" s="68">
        <v>69902</v>
      </c>
      <c r="O57" s="66"/>
      <c r="P57" s="66"/>
      <c r="Q57" s="66"/>
      <c r="R57" s="66"/>
      <c r="S57" s="66"/>
      <c r="T57" s="66"/>
      <c r="U57" s="66"/>
      <c r="V57" s="68">
        <v>95666</v>
      </c>
      <c r="W57" s="66"/>
      <c r="X57" s="66"/>
      <c r="Y57" s="66"/>
      <c r="Z57" s="66"/>
      <c r="AA57" s="66"/>
      <c r="AB57" s="66"/>
      <c r="AC57" s="66"/>
      <c r="AD57" s="68">
        <v>130926</v>
      </c>
      <c r="AE57" s="66"/>
      <c r="AF57" s="66"/>
      <c r="AG57" s="66"/>
      <c r="AH57" s="65"/>
      <c r="AI57" s="65"/>
      <c r="AJ57" s="65"/>
      <c r="AK57" s="65"/>
      <c r="AL57" s="68">
        <v>296494</v>
      </c>
    </row>
    <row r="58" spans="1:38" ht="15.95" customHeight="1" x14ac:dyDescent="0.25">
      <c r="A58" s="128" t="s">
        <v>434</v>
      </c>
      <c r="B58" s="134"/>
      <c r="C58" s="134"/>
      <c r="D58" s="135"/>
      <c r="E58" s="129"/>
      <c r="F58" s="136"/>
      <c r="G58" s="66"/>
      <c r="H58" s="66"/>
      <c r="I58" s="66"/>
      <c r="J58" s="66"/>
      <c r="K58" s="66"/>
      <c r="L58" s="66"/>
      <c r="M58" s="66"/>
      <c r="N58" s="68">
        <v>3388001</v>
      </c>
      <c r="O58" s="68">
        <v>3523521</v>
      </c>
      <c r="P58" s="68">
        <v>3664461</v>
      </c>
      <c r="Q58" s="68">
        <v>3811040</v>
      </c>
      <c r="R58" s="68">
        <v>3963481</v>
      </c>
      <c r="S58" s="68">
        <v>4122021</v>
      </c>
      <c r="T58" s="68">
        <v>4286902</v>
      </c>
      <c r="U58" s="68">
        <v>4458378</v>
      </c>
      <c r="V58" s="68">
        <v>4636713</v>
      </c>
      <c r="W58" s="68">
        <v>4822181</v>
      </c>
      <c r="X58" s="68">
        <v>5015069</v>
      </c>
      <c r="Y58" s="68">
        <v>5215671</v>
      </c>
      <c r="Z58" s="68">
        <v>5424298</v>
      </c>
      <c r="AA58" s="68">
        <v>5641270</v>
      </c>
      <c r="AB58" s="68">
        <v>5866921</v>
      </c>
      <c r="AC58" s="68">
        <v>6101598</v>
      </c>
      <c r="AD58" s="68">
        <v>6345662</v>
      </c>
      <c r="AE58" s="68">
        <v>6599488</v>
      </c>
      <c r="AF58" s="68">
        <v>6863468</v>
      </c>
      <c r="AG58" s="68">
        <v>7138006</v>
      </c>
      <c r="AH58" s="65"/>
      <c r="AI58" s="65"/>
      <c r="AJ58" s="65"/>
      <c r="AK58" s="65"/>
      <c r="AL58" s="68">
        <v>132411886</v>
      </c>
    </row>
    <row r="59" spans="1:38" ht="32.1" customHeight="1" x14ac:dyDescent="0.25">
      <c r="A59" s="128" t="s">
        <v>183</v>
      </c>
      <c r="B59" s="128"/>
      <c r="C59" s="128"/>
      <c r="D59" s="128"/>
      <c r="E59" s="129"/>
      <c r="F59" s="129"/>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2"/>
      <c r="AI59" s="62"/>
      <c r="AJ59" s="62"/>
      <c r="AK59" s="62"/>
      <c r="AL59" s="61"/>
    </row>
    <row r="60" spans="1:38" ht="15.95" customHeight="1" x14ac:dyDescent="0.25">
      <c r="A60" s="128" t="s">
        <v>433</v>
      </c>
      <c r="B60" s="128"/>
      <c r="C60" s="128"/>
      <c r="D60" s="128"/>
      <c r="E60" s="129"/>
      <c r="F60" s="129"/>
      <c r="G60" s="61"/>
      <c r="H60" s="61"/>
      <c r="I60" s="61"/>
      <c r="J60" s="31">
        <v>26052</v>
      </c>
      <c r="K60" s="61"/>
      <c r="L60" s="61"/>
      <c r="M60" s="61"/>
      <c r="N60" s="31">
        <v>3488380</v>
      </c>
      <c r="O60" s="31">
        <v>3523521</v>
      </c>
      <c r="P60" s="31">
        <v>3664461</v>
      </c>
      <c r="Q60" s="31">
        <v>3801211</v>
      </c>
      <c r="R60" s="31">
        <v>3999135</v>
      </c>
      <c r="S60" s="31">
        <v>4122021</v>
      </c>
      <c r="T60" s="31">
        <v>4286902</v>
      </c>
      <c r="U60" s="31">
        <v>4446879</v>
      </c>
      <c r="V60" s="31">
        <v>4774089</v>
      </c>
      <c r="W60" s="31">
        <v>4822181</v>
      </c>
      <c r="X60" s="31">
        <v>5015069</v>
      </c>
      <c r="Y60" s="31">
        <v>5202220</v>
      </c>
      <c r="Z60" s="31">
        <v>5473093</v>
      </c>
      <c r="AA60" s="31">
        <v>5641270</v>
      </c>
      <c r="AB60" s="31">
        <v>5866921</v>
      </c>
      <c r="AC60" s="31">
        <v>6085861</v>
      </c>
      <c r="AD60" s="31">
        <v>6533670</v>
      </c>
      <c r="AE60" s="31">
        <v>6599488</v>
      </c>
      <c r="AF60" s="31">
        <v>6863468</v>
      </c>
      <c r="AG60" s="31">
        <v>7119597</v>
      </c>
      <c r="AH60" s="62"/>
      <c r="AI60" s="62"/>
      <c r="AJ60" s="62"/>
      <c r="AK60" s="62"/>
      <c r="AL60" s="31">
        <v>132924468</v>
      </c>
    </row>
    <row r="61" spans="1:38" ht="15.95" customHeight="1" x14ac:dyDescent="0.25">
      <c r="A61" s="128" t="s">
        <v>184</v>
      </c>
      <c r="B61" s="128"/>
      <c r="C61" s="128"/>
      <c r="D61" s="128"/>
      <c r="E61" s="129"/>
      <c r="F61" s="129"/>
      <c r="G61" s="31">
        <v>-1375002</v>
      </c>
      <c r="H61" s="31">
        <v>-1375002</v>
      </c>
      <c r="I61" s="31">
        <v>-1375002</v>
      </c>
      <c r="J61" s="31">
        <v>-1375002</v>
      </c>
      <c r="K61" s="31">
        <v>-1375002</v>
      </c>
      <c r="L61" s="31">
        <v>-1375002</v>
      </c>
      <c r="M61" s="31">
        <v>-1375002</v>
      </c>
      <c r="N61" s="31">
        <v>-1375002</v>
      </c>
      <c r="O61" s="31">
        <v>-1375002</v>
      </c>
      <c r="P61" s="31">
        <v>-1375002</v>
      </c>
      <c r="Q61" s="31">
        <v>-1375002</v>
      </c>
      <c r="R61" s="31">
        <v>-1375002</v>
      </c>
      <c r="S61" s="31">
        <v>-1375002</v>
      </c>
      <c r="T61" s="31">
        <v>-1375002</v>
      </c>
      <c r="U61" s="31">
        <v>-1375002</v>
      </c>
      <c r="V61" s="31">
        <v>-1375002</v>
      </c>
      <c r="W61" s="31">
        <v>-1375002</v>
      </c>
      <c r="X61" s="31">
        <v>-1375002</v>
      </c>
      <c r="Y61" s="31">
        <v>-1375002</v>
      </c>
      <c r="Z61" s="31">
        <v>-1375002</v>
      </c>
      <c r="AA61" s="31">
        <v>-1375002</v>
      </c>
      <c r="AB61" s="31">
        <v>-1375002</v>
      </c>
      <c r="AC61" s="31">
        <v>-1375002</v>
      </c>
      <c r="AD61" s="31">
        <v>-1375002</v>
      </c>
      <c r="AE61" s="31">
        <v>-1375002</v>
      </c>
      <c r="AF61" s="61"/>
      <c r="AG61" s="61"/>
      <c r="AH61" s="62"/>
      <c r="AI61" s="62"/>
      <c r="AJ61" s="62"/>
      <c r="AK61" s="62"/>
      <c r="AL61" s="31">
        <v>-34375056</v>
      </c>
    </row>
    <row r="62" spans="1:38" ht="15.95" customHeight="1" x14ac:dyDescent="0.25">
      <c r="A62" s="128" t="s">
        <v>190</v>
      </c>
      <c r="B62" s="128"/>
      <c r="C62" s="128"/>
      <c r="D62" s="128"/>
      <c r="E62" s="129"/>
      <c r="F62" s="129"/>
      <c r="G62" s="31">
        <v>-1375002</v>
      </c>
      <c r="H62" s="31">
        <v>-1375002</v>
      </c>
      <c r="I62" s="31">
        <v>-1375002</v>
      </c>
      <c r="J62" s="31">
        <v>-1348950</v>
      </c>
      <c r="K62" s="31">
        <v>-1375002</v>
      </c>
      <c r="L62" s="31">
        <v>-1375002</v>
      </c>
      <c r="M62" s="31">
        <v>-1375002</v>
      </c>
      <c r="N62" s="31">
        <v>2113378</v>
      </c>
      <c r="O62" s="31">
        <v>2148518</v>
      </c>
      <c r="P62" s="31">
        <v>2289459</v>
      </c>
      <c r="Q62" s="31">
        <v>2426209</v>
      </c>
      <c r="R62" s="31">
        <v>2624133</v>
      </c>
      <c r="S62" s="31">
        <v>2747019</v>
      </c>
      <c r="T62" s="31">
        <v>2911899</v>
      </c>
      <c r="U62" s="31">
        <v>3071877</v>
      </c>
      <c r="V62" s="31">
        <v>3399087</v>
      </c>
      <c r="W62" s="31">
        <v>3447179</v>
      </c>
      <c r="X62" s="31">
        <v>3640066</v>
      </c>
      <c r="Y62" s="31">
        <v>3827218</v>
      </c>
      <c r="Z62" s="31">
        <v>4098091</v>
      </c>
      <c r="AA62" s="31">
        <v>4266268</v>
      </c>
      <c r="AB62" s="31">
        <v>4491919</v>
      </c>
      <c r="AC62" s="31">
        <v>4710859</v>
      </c>
      <c r="AD62" s="31">
        <v>5158668</v>
      </c>
      <c r="AE62" s="31">
        <v>5224486</v>
      </c>
      <c r="AF62" s="31">
        <v>6863468</v>
      </c>
      <c r="AG62" s="31">
        <v>7119597</v>
      </c>
      <c r="AH62" s="62"/>
      <c r="AI62" s="62"/>
      <c r="AJ62" s="62"/>
      <c r="AK62" s="62"/>
      <c r="AL62" s="31">
        <v>98549413</v>
      </c>
    </row>
    <row r="63" spans="1:38" ht="15.95" customHeight="1" x14ac:dyDescent="0.25">
      <c r="A63" s="128" t="s">
        <v>185</v>
      </c>
      <c r="B63" s="128"/>
      <c r="C63" s="128"/>
      <c r="D63" s="128"/>
      <c r="E63" s="129"/>
      <c r="F63" s="129"/>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2"/>
      <c r="AI63" s="62"/>
      <c r="AJ63" s="62"/>
      <c r="AK63" s="62"/>
      <c r="AL63" s="61"/>
    </row>
    <row r="64" spans="1:38" ht="15.95" customHeight="1" x14ac:dyDescent="0.25">
      <c r="A64" s="128" t="s">
        <v>186</v>
      </c>
      <c r="B64" s="128"/>
      <c r="C64" s="128"/>
      <c r="D64" s="128"/>
      <c r="E64" s="129"/>
      <c r="F64" s="129"/>
      <c r="G64" s="31">
        <v>-1375002</v>
      </c>
      <c r="H64" s="31">
        <v>-1375002</v>
      </c>
      <c r="I64" s="31">
        <v>-1375002</v>
      </c>
      <c r="J64" s="31">
        <v>-1348950</v>
      </c>
      <c r="K64" s="31">
        <v>-1375002</v>
      </c>
      <c r="L64" s="31">
        <v>-1375002</v>
      </c>
      <c r="M64" s="31">
        <v>-1375002</v>
      </c>
      <c r="N64" s="31">
        <v>2113378</v>
      </c>
      <c r="O64" s="31">
        <v>2148518</v>
      </c>
      <c r="P64" s="31">
        <v>2289459</v>
      </c>
      <c r="Q64" s="31">
        <v>2426209</v>
      </c>
      <c r="R64" s="31">
        <v>2624133</v>
      </c>
      <c r="S64" s="31">
        <v>2747019</v>
      </c>
      <c r="T64" s="31">
        <v>2911899</v>
      </c>
      <c r="U64" s="31">
        <v>3071877</v>
      </c>
      <c r="V64" s="31">
        <v>3399087</v>
      </c>
      <c r="W64" s="31">
        <v>3447179</v>
      </c>
      <c r="X64" s="31">
        <v>3640066</v>
      </c>
      <c r="Y64" s="31">
        <v>3827218</v>
      </c>
      <c r="Z64" s="31">
        <v>4098091</v>
      </c>
      <c r="AA64" s="31">
        <v>4266268</v>
      </c>
      <c r="AB64" s="31">
        <v>4491919</v>
      </c>
      <c r="AC64" s="31">
        <v>4710859</v>
      </c>
      <c r="AD64" s="31">
        <v>5158668</v>
      </c>
      <c r="AE64" s="31">
        <v>5224486</v>
      </c>
      <c r="AF64" s="31">
        <v>6863468</v>
      </c>
      <c r="AG64" s="31">
        <v>7119597</v>
      </c>
      <c r="AH64" s="62"/>
      <c r="AI64" s="62"/>
      <c r="AJ64" s="62"/>
      <c r="AK64" s="62"/>
      <c r="AL64" s="31">
        <v>98549413</v>
      </c>
    </row>
    <row r="65" spans="1:38" ht="15.95" customHeight="1" x14ac:dyDescent="0.25">
      <c r="A65" s="128" t="s">
        <v>187</v>
      </c>
      <c r="B65" s="128"/>
      <c r="C65" s="128"/>
      <c r="D65" s="128"/>
      <c r="E65" s="129"/>
      <c r="F65" s="129"/>
      <c r="G65" s="61"/>
      <c r="H65" s="61"/>
      <c r="I65" s="61"/>
      <c r="J65" s="61"/>
      <c r="K65" s="61"/>
      <c r="L65" s="61"/>
      <c r="M65" s="61"/>
      <c r="N65" s="61"/>
      <c r="O65" s="61"/>
      <c r="P65" s="61"/>
      <c r="Q65" s="61"/>
      <c r="R65" s="31">
        <v>-43046</v>
      </c>
      <c r="S65" s="31">
        <v>-576904</v>
      </c>
      <c r="T65" s="31">
        <v>-609880</v>
      </c>
      <c r="U65" s="31">
        <v>-641875</v>
      </c>
      <c r="V65" s="31">
        <v>-707317</v>
      </c>
      <c r="W65" s="31">
        <v>-716936</v>
      </c>
      <c r="X65" s="31">
        <v>-755513</v>
      </c>
      <c r="Y65" s="31">
        <v>-792944</v>
      </c>
      <c r="Z65" s="31">
        <v>-847118</v>
      </c>
      <c r="AA65" s="31">
        <v>-880754</v>
      </c>
      <c r="AB65" s="31">
        <v>-925884</v>
      </c>
      <c r="AC65" s="31">
        <v>-969672</v>
      </c>
      <c r="AD65" s="31">
        <v>-1059234</v>
      </c>
      <c r="AE65" s="31">
        <v>-1072397</v>
      </c>
      <c r="AF65" s="31">
        <v>-1372694</v>
      </c>
      <c r="AG65" s="31">
        <v>-1423919</v>
      </c>
      <c r="AH65" s="62"/>
      <c r="AI65" s="62"/>
      <c r="AJ65" s="62"/>
      <c r="AK65" s="62"/>
      <c r="AL65" s="31">
        <v>-19709883</v>
      </c>
    </row>
    <row r="66" spans="1:38" ht="15.95" customHeight="1" x14ac:dyDescent="0.25">
      <c r="A66" s="128" t="s">
        <v>188</v>
      </c>
      <c r="B66" s="128"/>
      <c r="C66" s="128"/>
      <c r="D66" s="128"/>
      <c r="E66" s="129"/>
      <c r="F66" s="129"/>
      <c r="G66" s="31">
        <v>-1375002</v>
      </c>
      <c r="H66" s="31">
        <v>-1375002</v>
      </c>
      <c r="I66" s="31">
        <v>-1375002</v>
      </c>
      <c r="J66" s="31">
        <v>-1348950</v>
      </c>
      <c r="K66" s="31">
        <v>-1375002</v>
      </c>
      <c r="L66" s="31">
        <v>-1375002</v>
      </c>
      <c r="M66" s="31">
        <v>-1375002</v>
      </c>
      <c r="N66" s="31">
        <v>2113378</v>
      </c>
      <c r="O66" s="31">
        <v>2148518</v>
      </c>
      <c r="P66" s="31">
        <v>2289459</v>
      </c>
      <c r="Q66" s="31">
        <v>2426209</v>
      </c>
      <c r="R66" s="31">
        <v>2581087</v>
      </c>
      <c r="S66" s="31">
        <v>2170115</v>
      </c>
      <c r="T66" s="31">
        <v>2302019</v>
      </c>
      <c r="U66" s="31">
        <v>2430002</v>
      </c>
      <c r="V66" s="31">
        <v>2691769</v>
      </c>
      <c r="W66" s="31">
        <v>2730243</v>
      </c>
      <c r="X66" s="31">
        <v>2884553</v>
      </c>
      <c r="Y66" s="31">
        <v>3034274</v>
      </c>
      <c r="Z66" s="31">
        <v>3250972</v>
      </c>
      <c r="AA66" s="31">
        <v>3385514</v>
      </c>
      <c r="AB66" s="31">
        <v>3566035</v>
      </c>
      <c r="AC66" s="31">
        <v>3741187</v>
      </c>
      <c r="AD66" s="31">
        <v>4099434</v>
      </c>
      <c r="AE66" s="31">
        <v>4152089</v>
      </c>
      <c r="AF66" s="31">
        <v>5490774</v>
      </c>
      <c r="AG66" s="31">
        <v>5695678</v>
      </c>
      <c r="AH66" s="62"/>
      <c r="AI66" s="62"/>
      <c r="AJ66" s="62"/>
      <c r="AK66" s="62"/>
      <c r="AL66" s="31">
        <v>78839530</v>
      </c>
    </row>
    <row r="67" spans="1:38" ht="15.95" customHeight="1" thickBot="1" x14ac:dyDescent="0.3"/>
    <row r="68" spans="1:38" ht="15.95" customHeight="1" x14ac:dyDescent="0.25">
      <c r="A68" s="132" t="s">
        <v>189</v>
      </c>
      <c r="B68" s="132"/>
      <c r="C68" s="132"/>
      <c r="D68" s="132"/>
      <c r="E68" s="133" t="s">
        <v>455</v>
      </c>
      <c r="F68" s="133"/>
      <c r="G68" s="33">
        <v>2018</v>
      </c>
      <c r="H68" s="33">
        <v>2019</v>
      </c>
      <c r="I68" s="33">
        <v>2020</v>
      </c>
      <c r="J68" s="33">
        <v>2021</v>
      </c>
      <c r="K68" s="33">
        <v>2022</v>
      </c>
      <c r="L68" s="33">
        <v>2023</v>
      </c>
      <c r="M68" s="33">
        <v>2024</v>
      </c>
      <c r="N68" s="33">
        <v>2025</v>
      </c>
      <c r="O68" s="33">
        <v>2026</v>
      </c>
      <c r="P68" s="33">
        <v>2027</v>
      </c>
      <c r="Q68" s="33">
        <v>2028</v>
      </c>
      <c r="R68" s="33">
        <v>2029</v>
      </c>
      <c r="S68" s="33">
        <v>2030</v>
      </c>
      <c r="T68" s="33">
        <v>2031</v>
      </c>
      <c r="U68" s="33">
        <v>2032</v>
      </c>
      <c r="V68" s="33">
        <v>2033</v>
      </c>
      <c r="W68" s="33">
        <v>2034</v>
      </c>
      <c r="X68" s="33">
        <v>2035</v>
      </c>
      <c r="Y68" s="33">
        <v>2036</v>
      </c>
      <c r="Z68" s="33">
        <v>2037</v>
      </c>
      <c r="AA68" s="33">
        <v>2038</v>
      </c>
      <c r="AB68" s="33">
        <v>2039</v>
      </c>
      <c r="AC68" s="33">
        <v>2040</v>
      </c>
      <c r="AD68" s="33">
        <v>2041</v>
      </c>
      <c r="AE68" s="33">
        <v>2042</v>
      </c>
      <c r="AF68" s="33">
        <v>2043</v>
      </c>
      <c r="AG68" s="33">
        <v>2044</v>
      </c>
      <c r="AH68" s="63"/>
      <c r="AI68" s="63"/>
      <c r="AJ68" s="63"/>
      <c r="AK68" s="63"/>
      <c r="AL68" s="63" t="s">
        <v>432</v>
      </c>
    </row>
    <row r="69" spans="1:38" ht="15.95" customHeight="1" x14ac:dyDescent="0.25">
      <c r="A69" s="128" t="s">
        <v>190</v>
      </c>
      <c r="B69" s="128"/>
      <c r="C69" s="128"/>
      <c r="D69" s="128"/>
      <c r="E69" s="129"/>
      <c r="F69" s="129"/>
      <c r="G69" s="31">
        <v>-1375002</v>
      </c>
      <c r="H69" s="31">
        <v>-1375002</v>
      </c>
      <c r="I69" s="31">
        <v>-1375002</v>
      </c>
      <c r="J69" s="31">
        <v>-1348950</v>
      </c>
      <c r="K69" s="31">
        <v>-1375002</v>
      </c>
      <c r="L69" s="31">
        <v>-1375002</v>
      </c>
      <c r="M69" s="31">
        <v>-1375002</v>
      </c>
      <c r="N69" s="31">
        <v>2113378</v>
      </c>
      <c r="O69" s="31">
        <v>2148518</v>
      </c>
      <c r="P69" s="31">
        <v>2289459</v>
      </c>
      <c r="Q69" s="31">
        <v>2426209</v>
      </c>
      <c r="R69" s="31">
        <v>2624133</v>
      </c>
      <c r="S69" s="31">
        <v>2747019</v>
      </c>
      <c r="T69" s="31">
        <v>2911899</v>
      </c>
      <c r="U69" s="31">
        <v>3071877</v>
      </c>
      <c r="V69" s="31">
        <v>3399087</v>
      </c>
      <c r="W69" s="31">
        <v>3447179</v>
      </c>
      <c r="X69" s="31">
        <v>3640066</v>
      </c>
      <c r="Y69" s="31">
        <v>3827218</v>
      </c>
      <c r="Z69" s="31">
        <v>4098091</v>
      </c>
      <c r="AA69" s="31">
        <v>4266268</v>
      </c>
      <c r="AB69" s="31">
        <v>4491919</v>
      </c>
      <c r="AC69" s="31">
        <v>4710859</v>
      </c>
      <c r="AD69" s="31">
        <v>5158668</v>
      </c>
      <c r="AE69" s="31">
        <v>5224486</v>
      </c>
      <c r="AF69" s="31">
        <v>6863468</v>
      </c>
      <c r="AG69" s="31">
        <v>7119597</v>
      </c>
      <c r="AH69" s="62"/>
      <c r="AI69" s="62"/>
      <c r="AJ69" s="62"/>
      <c r="AK69" s="62"/>
      <c r="AL69" s="31">
        <v>98549413</v>
      </c>
    </row>
    <row r="70" spans="1:38" ht="15.95" customHeight="1" x14ac:dyDescent="0.25">
      <c r="A70" s="128" t="s">
        <v>184</v>
      </c>
      <c r="B70" s="128"/>
      <c r="C70" s="128"/>
      <c r="D70" s="128"/>
      <c r="E70" s="129"/>
      <c r="F70" s="129"/>
      <c r="G70" s="31">
        <v>1375002</v>
      </c>
      <c r="H70" s="31">
        <v>1375002</v>
      </c>
      <c r="I70" s="31">
        <v>1375002</v>
      </c>
      <c r="J70" s="31">
        <v>1375002</v>
      </c>
      <c r="K70" s="31">
        <v>1375002</v>
      </c>
      <c r="L70" s="31">
        <v>1375002</v>
      </c>
      <c r="M70" s="31">
        <v>1375002</v>
      </c>
      <c r="N70" s="31">
        <v>1375002</v>
      </c>
      <c r="O70" s="31">
        <v>1375002</v>
      </c>
      <c r="P70" s="31">
        <v>1375002</v>
      </c>
      <c r="Q70" s="31">
        <v>1375002</v>
      </c>
      <c r="R70" s="31">
        <v>1375002</v>
      </c>
      <c r="S70" s="31">
        <v>1375002</v>
      </c>
      <c r="T70" s="31">
        <v>1375002</v>
      </c>
      <c r="U70" s="31">
        <v>1375002</v>
      </c>
      <c r="V70" s="31">
        <v>1375002</v>
      </c>
      <c r="W70" s="31">
        <v>1375002</v>
      </c>
      <c r="X70" s="31">
        <v>1375002</v>
      </c>
      <c r="Y70" s="31">
        <v>1375002</v>
      </c>
      <c r="Z70" s="31">
        <v>1375002</v>
      </c>
      <c r="AA70" s="31">
        <v>1375002</v>
      </c>
      <c r="AB70" s="31">
        <v>1375002</v>
      </c>
      <c r="AC70" s="31">
        <v>1375002</v>
      </c>
      <c r="AD70" s="31">
        <v>1375002</v>
      </c>
      <c r="AE70" s="31">
        <v>1375002</v>
      </c>
      <c r="AF70" s="61"/>
      <c r="AG70" s="61"/>
      <c r="AH70" s="62"/>
      <c r="AI70" s="62"/>
      <c r="AJ70" s="62"/>
      <c r="AK70" s="62"/>
      <c r="AL70" s="31">
        <v>34375056</v>
      </c>
    </row>
    <row r="71" spans="1:38" ht="15.95" customHeight="1" x14ac:dyDescent="0.25">
      <c r="A71" s="128" t="s">
        <v>185</v>
      </c>
      <c r="B71" s="128"/>
      <c r="C71" s="128"/>
      <c r="D71" s="128"/>
      <c r="E71" s="129"/>
      <c r="F71" s="129"/>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2"/>
      <c r="AI71" s="62"/>
      <c r="AJ71" s="62"/>
      <c r="AK71" s="62"/>
      <c r="AL71" s="61"/>
    </row>
    <row r="72" spans="1:38" ht="15.95" customHeight="1" x14ac:dyDescent="0.25">
      <c r="A72" s="128" t="s">
        <v>187</v>
      </c>
      <c r="B72" s="128"/>
      <c r="C72" s="128"/>
      <c r="D72" s="128"/>
      <c r="E72" s="129"/>
      <c r="F72" s="129"/>
      <c r="G72" s="61"/>
      <c r="H72" s="61"/>
      <c r="I72" s="61"/>
      <c r="J72" s="61"/>
      <c r="K72" s="61"/>
      <c r="L72" s="61"/>
      <c r="M72" s="61"/>
      <c r="N72" s="61"/>
      <c r="O72" s="61"/>
      <c r="P72" s="61"/>
      <c r="Q72" s="61"/>
      <c r="R72" s="31">
        <v>-43046</v>
      </c>
      <c r="S72" s="31">
        <v>-576904</v>
      </c>
      <c r="T72" s="31">
        <v>-609880</v>
      </c>
      <c r="U72" s="31">
        <v>-641875</v>
      </c>
      <c r="V72" s="31">
        <v>-707317</v>
      </c>
      <c r="W72" s="31">
        <v>-716936</v>
      </c>
      <c r="X72" s="31">
        <v>-755513</v>
      </c>
      <c r="Y72" s="31">
        <v>-792944</v>
      </c>
      <c r="Z72" s="31">
        <v>-847118</v>
      </c>
      <c r="AA72" s="31">
        <v>-880754</v>
      </c>
      <c r="AB72" s="31">
        <v>-925884</v>
      </c>
      <c r="AC72" s="31">
        <v>-969672</v>
      </c>
      <c r="AD72" s="31">
        <v>-1059234</v>
      </c>
      <c r="AE72" s="31">
        <v>-1072397</v>
      </c>
      <c r="AF72" s="31">
        <v>-1372694</v>
      </c>
      <c r="AG72" s="31">
        <v>-1423919</v>
      </c>
      <c r="AH72" s="62"/>
      <c r="AI72" s="62"/>
      <c r="AJ72" s="62"/>
      <c r="AK72" s="62"/>
      <c r="AL72" s="31">
        <v>-19709883</v>
      </c>
    </row>
    <row r="73" spans="1:38" ht="15.95" customHeight="1" x14ac:dyDescent="0.25">
      <c r="A73" s="128" t="s">
        <v>191</v>
      </c>
      <c r="B73" s="128"/>
      <c r="C73" s="128"/>
      <c r="D73" s="128"/>
      <c r="E73" s="129"/>
      <c r="F73" s="129"/>
      <c r="G73" s="61"/>
      <c r="H73" s="61"/>
      <c r="I73" s="61"/>
      <c r="J73" s="31">
        <v>-4689</v>
      </c>
      <c r="K73" s="61"/>
      <c r="L73" s="61"/>
      <c r="M73" s="61"/>
      <c r="N73" s="31">
        <v>-627908</v>
      </c>
      <c r="O73" s="31">
        <v>-634234</v>
      </c>
      <c r="P73" s="31">
        <v>-659603</v>
      </c>
      <c r="Q73" s="31">
        <v>-684218</v>
      </c>
      <c r="R73" s="31">
        <v>-719844</v>
      </c>
      <c r="S73" s="31">
        <v>-741964</v>
      </c>
      <c r="T73" s="31">
        <v>-771642</v>
      </c>
      <c r="U73" s="31">
        <v>-800438</v>
      </c>
      <c r="V73" s="31">
        <v>-859336</v>
      </c>
      <c r="W73" s="31">
        <v>-867993</v>
      </c>
      <c r="X73" s="31">
        <v>-902712</v>
      </c>
      <c r="Y73" s="31">
        <v>-936400</v>
      </c>
      <c r="Z73" s="31">
        <v>-985157</v>
      </c>
      <c r="AA73" s="31">
        <v>-1015429</v>
      </c>
      <c r="AB73" s="31">
        <v>-1056046</v>
      </c>
      <c r="AC73" s="31">
        <v>-1095455</v>
      </c>
      <c r="AD73" s="31">
        <v>-1176061</v>
      </c>
      <c r="AE73" s="31">
        <v>-1187908</v>
      </c>
      <c r="AF73" s="31">
        <v>-1235424</v>
      </c>
      <c r="AG73" s="31">
        <v>-1281527</v>
      </c>
      <c r="AH73" s="62"/>
      <c r="AI73" s="62"/>
      <c r="AJ73" s="62"/>
      <c r="AK73" s="62"/>
      <c r="AL73" s="31">
        <v>-23926404</v>
      </c>
    </row>
    <row r="74" spans="1:38" ht="15.95" customHeight="1" x14ac:dyDescent="0.25">
      <c r="A74" s="128" t="s">
        <v>192</v>
      </c>
      <c r="B74" s="128"/>
      <c r="C74" s="128"/>
      <c r="D74" s="128"/>
      <c r="E74" s="129"/>
      <c r="F74" s="129"/>
      <c r="G74" s="61"/>
      <c r="H74" s="61"/>
      <c r="I74" s="61"/>
      <c r="J74" s="31">
        <v>1172</v>
      </c>
      <c r="K74" s="31">
        <v>-1172</v>
      </c>
      <c r="L74" s="61"/>
      <c r="M74" s="61"/>
      <c r="N74" s="31">
        <v>156977</v>
      </c>
      <c r="O74" s="31">
        <v>1581</v>
      </c>
      <c r="P74" s="31">
        <v>6342</v>
      </c>
      <c r="Q74" s="31">
        <v>6154</v>
      </c>
      <c r="R74" s="31">
        <v>12494</v>
      </c>
      <c r="S74" s="31">
        <v>50018</v>
      </c>
      <c r="T74" s="31">
        <v>10168</v>
      </c>
      <c r="U74" s="31">
        <v>9865</v>
      </c>
      <c r="V74" s="31">
        <v>20178</v>
      </c>
      <c r="W74" s="31">
        <v>2966</v>
      </c>
      <c r="X74" s="31">
        <v>11895</v>
      </c>
      <c r="Y74" s="31">
        <v>11541</v>
      </c>
      <c r="Z74" s="31">
        <v>16704</v>
      </c>
      <c r="AA74" s="31">
        <v>10371</v>
      </c>
      <c r="AB74" s="31">
        <v>13915</v>
      </c>
      <c r="AC74" s="31">
        <v>13501</v>
      </c>
      <c r="AD74" s="31">
        <v>27615</v>
      </c>
      <c r="AE74" s="31">
        <v>4059</v>
      </c>
      <c r="AF74" s="31">
        <v>36904</v>
      </c>
      <c r="AG74" s="31">
        <v>15795</v>
      </c>
      <c r="AH74" s="62"/>
      <c r="AI74" s="62"/>
      <c r="AJ74" s="62"/>
      <c r="AK74" s="62"/>
      <c r="AL74" s="31">
        <v>513617</v>
      </c>
    </row>
    <row r="75" spans="1:38" ht="15.95" customHeight="1" x14ac:dyDescent="0.25">
      <c r="A75" s="128" t="s">
        <v>193</v>
      </c>
      <c r="B75" s="128"/>
      <c r="C75" s="128"/>
      <c r="D75" s="128"/>
      <c r="E75" s="131">
        <v>-911096</v>
      </c>
      <c r="F75" s="131"/>
      <c r="G75" s="31">
        <v>-38082106</v>
      </c>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2"/>
      <c r="AI75" s="62"/>
      <c r="AJ75" s="62"/>
      <c r="AK75" s="62"/>
      <c r="AL75" s="31">
        <v>-38082106</v>
      </c>
    </row>
    <row r="76" spans="1:38" ht="15.95" customHeight="1" x14ac:dyDescent="0.25">
      <c r="A76" s="128" t="s">
        <v>194</v>
      </c>
      <c r="B76" s="128"/>
      <c r="C76" s="128"/>
      <c r="D76" s="128"/>
      <c r="E76" s="129"/>
      <c r="F76" s="129"/>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2"/>
      <c r="AI76" s="62"/>
      <c r="AJ76" s="62"/>
      <c r="AK76" s="62"/>
      <c r="AL76" s="61"/>
    </row>
    <row r="77" spans="1:38" ht="15.95" customHeight="1" x14ac:dyDescent="0.25">
      <c r="A77" s="128" t="s">
        <v>195</v>
      </c>
      <c r="B77" s="128"/>
      <c r="C77" s="128"/>
      <c r="D77" s="128"/>
      <c r="E77" s="129"/>
      <c r="F77" s="129"/>
      <c r="G77" s="31">
        <v>-40232292</v>
      </c>
      <c r="H77" s="61"/>
      <c r="I77" s="61"/>
      <c r="J77" s="31">
        <v>27224</v>
      </c>
      <c r="K77" s="31">
        <v>-1172</v>
      </c>
      <c r="L77" s="61"/>
      <c r="M77" s="61"/>
      <c r="N77" s="31">
        <v>3645357</v>
      </c>
      <c r="O77" s="31">
        <v>3525102</v>
      </c>
      <c r="P77" s="31">
        <v>3670804</v>
      </c>
      <c r="Q77" s="31">
        <v>3807365</v>
      </c>
      <c r="R77" s="31">
        <v>3968583</v>
      </c>
      <c r="S77" s="31">
        <v>3595135</v>
      </c>
      <c r="T77" s="31">
        <v>3687189</v>
      </c>
      <c r="U77" s="31">
        <v>3814869</v>
      </c>
      <c r="V77" s="31">
        <v>4086949</v>
      </c>
      <c r="W77" s="31">
        <v>4108211</v>
      </c>
      <c r="X77" s="31">
        <v>4271450</v>
      </c>
      <c r="Y77" s="31">
        <v>4420817</v>
      </c>
      <c r="Z77" s="31">
        <v>4642678</v>
      </c>
      <c r="AA77" s="31">
        <v>4770887</v>
      </c>
      <c r="AB77" s="31">
        <v>4954952</v>
      </c>
      <c r="AC77" s="31">
        <v>5129691</v>
      </c>
      <c r="AD77" s="31">
        <v>5502051</v>
      </c>
      <c r="AE77" s="31">
        <v>5531150</v>
      </c>
      <c r="AF77" s="31">
        <v>5527678</v>
      </c>
      <c r="AG77" s="31">
        <v>5711472</v>
      </c>
      <c r="AH77" s="62"/>
      <c r="AI77" s="62"/>
      <c r="AJ77" s="62"/>
      <c r="AK77" s="62"/>
      <c r="AL77" s="31">
        <v>73495911</v>
      </c>
    </row>
    <row r="78" spans="1:38" ht="15.95" customHeight="1" x14ac:dyDescent="0.25">
      <c r="A78" s="128" t="s">
        <v>431</v>
      </c>
      <c r="B78" s="128"/>
      <c r="C78" s="128"/>
      <c r="D78" s="128"/>
      <c r="E78" s="129"/>
      <c r="F78" s="129"/>
      <c r="G78" s="31">
        <v>-40232292</v>
      </c>
      <c r="H78" s="31">
        <v>-40232292</v>
      </c>
      <c r="I78" s="31">
        <v>-40232292</v>
      </c>
      <c r="J78" s="31">
        <v>-40205068</v>
      </c>
      <c r="K78" s="31">
        <v>-40206240</v>
      </c>
      <c r="L78" s="31">
        <v>-40206240</v>
      </c>
      <c r="M78" s="31">
        <v>-40206240</v>
      </c>
      <c r="N78" s="31">
        <v>-36560883</v>
      </c>
      <c r="O78" s="31">
        <v>-33035781</v>
      </c>
      <c r="P78" s="31">
        <v>-29364977</v>
      </c>
      <c r="Q78" s="31">
        <v>-25557613</v>
      </c>
      <c r="R78" s="31">
        <v>-21589030</v>
      </c>
      <c r="S78" s="31">
        <v>-17993895</v>
      </c>
      <c r="T78" s="31">
        <v>-14306705</v>
      </c>
      <c r="U78" s="31">
        <v>-10491836</v>
      </c>
      <c r="V78" s="31">
        <v>-6404887</v>
      </c>
      <c r="W78" s="31">
        <v>-2296676</v>
      </c>
      <c r="X78" s="31">
        <v>1974774</v>
      </c>
      <c r="Y78" s="31">
        <v>6395591</v>
      </c>
      <c r="Z78" s="31">
        <v>11038270</v>
      </c>
      <c r="AA78" s="31">
        <v>15809157</v>
      </c>
      <c r="AB78" s="31">
        <v>20764109</v>
      </c>
      <c r="AC78" s="31">
        <v>25893800</v>
      </c>
      <c r="AD78" s="31">
        <v>31395852</v>
      </c>
      <c r="AE78" s="31">
        <v>36927001</v>
      </c>
      <c r="AF78" s="31">
        <v>42454679</v>
      </c>
      <c r="AG78" s="31">
        <v>48166151</v>
      </c>
      <c r="AH78" s="62"/>
      <c r="AI78" s="62"/>
      <c r="AJ78" s="62"/>
      <c r="AK78" s="62"/>
      <c r="AL78" s="61"/>
    </row>
    <row r="79" spans="1:38" ht="15.95" customHeight="1" x14ac:dyDescent="0.25">
      <c r="A79" s="128" t="s">
        <v>196</v>
      </c>
      <c r="B79" s="128"/>
      <c r="C79" s="128"/>
      <c r="D79" s="128"/>
      <c r="E79" s="129"/>
      <c r="F79" s="129"/>
      <c r="G79" s="32">
        <v>1.165</v>
      </c>
      <c r="H79" s="32">
        <v>1.357</v>
      </c>
      <c r="I79" s="32">
        <v>1.581</v>
      </c>
      <c r="J79" s="32">
        <v>1.8420000000000001</v>
      </c>
      <c r="K79" s="32">
        <v>2.1459999999999999</v>
      </c>
      <c r="L79" s="32">
        <v>2.5</v>
      </c>
      <c r="M79" s="32">
        <v>2.9129999999999998</v>
      </c>
      <c r="N79" s="32">
        <v>3.3929999999999998</v>
      </c>
      <c r="O79" s="32">
        <v>3.9529999999999998</v>
      </c>
      <c r="P79" s="32">
        <v>4.6050000000000004</v>
      </c>
      <c r="Q79" s="32">
        <v>5.3650000000000002</v>
      </c>
      <c r="R79" s="32">
        <v>6.25</v>
      </c>
      <c r="S79" s="32">
        <v>7.282</v>
      </c>
      <c r="T79" s="32">
        <v>8.4830000000000005</v>
      </c>
      <c r="U79" s="32">
        <v>9.8829999999999991</v>
      </c>
      <c r="V79" s="32">
        <v>11.513999999999999</v>
      </c>
      <c r="W79" s="32">
        <v>13.413</v>
      </c>
      <c r="X79" s="32">
        <v>15.627000000000001</v>
      </c>
      <c r="Y79" s="32">
        <v>18.204999999999998</v>
      </c>
      <c r="Z79" s="32">
        <v>21.209</v>
      </c>
      <c r="AA79" s="32">
        <v>24.707999999999998</v>
      </c>
      <c r="AB79" s="32">
        <v>28.785</v>
      </c>
      <c r="AC79" s="32">
        <v>33.534999999999997</v>
      </c>
      <c r="AD79" s="32">
        <v>39.067999999999998</v>
      </c>
      <c r="AE79" s="32">
        <v>45.514000000000003</v>
      </c>
      <c r="AF79" s="32">
        <v>53.024000000000001</v>
      </c>
      <c r="AG79" s="32">
        <v>61.773000000000003</v>
      </c>
      <c r="AH79" s="62"/>
      <c r="AI79" s="62"/>
      <c r="AJ79" s="62"/>
      <c r="AK79" s="62"/>
      <c r="AL79" s="61"/>
    </row>
    <row r="80" spans="1:38" ht="15.95" customHeight="1" x14ac:dyDescent="0.25">
      <c r="A80" s="128" t="s">
        <v>430</v>
      </c>
      <c r="B80" s="128"/>
      <c r="C80" s="128"/>
      <c r="D80" s="128"/>
      <c r="E80" s="129"/>
      <c r="F80" s="129"/>
      <c r="G80" s="31">
        <v>-34534156</v>
      </c>
      <c r="H80" s="61"/>
      <c r="I80" s="61"/>
      <c r="J80" s="31">
        <v>14779</v>
      </c>
      <c r="K80" s="35">
        <v>-546</v>
      </c>
      <c r="L80" s="61"/>
      <c r="M80" s="61"/>
      <c r="N80" s="31">
        <v>1074318</v>
      </c>
      <c r="O80" s="31">
        <v>891740</v>
      </c>
      <c r="P80" s="31">
        <v>797080</v>
      </c>
      <c r="Q80" s="31">
        <v>709642</v>
      </c>
      <c r="R80" s="31">
        <v>634928</v>
      </c>
      <c r="S80" s="31">
        <v>493717</v>
      </c>
      <c r="T80" s="31">
        <v>434643</v>
      </c>
      <c r="U80" s="31">
        <v>386003</v>
      </c>
      <c r="V80" s="31">
        <v>354964</v>
      </c>
      <c r="W80" s="31">
        <v>306275</v>
      </c>
      <c r="X80" s="31">
        <v>273343</v>
      </c>
      <c r="Y80" s="31">
        <v>242834</v>
      </c>
      <c r="Z80" s="31">
        <v>218902</v>
      </c>
      <c r="AA80" s="31">
        <v>193088</v>
      </c>
      <c r="AB80" s="31">
        <v>172135</v>
      </c>
      <c r="AC80" s="31">
        <v>152966</v>
      </c>
      <c r="AD80" s="31">
        <v>140832</v>
      </c>
      <c r="AE80" s="31">
        <v>121525</v>
      </c>
      <c r="AF80" s="31">
        <v>104248</v>
      </c>
      <c r="AG80" s="31">
        <v>92459</v>
      </c>
      <c r="AH80" s="62"/>
      <c r="AI80" s="62"/>
      <c r="AJ80" s="62"/>
      <c r="AK80" s="62"/>
      <c r="AL80" s="31">
        <v>-26442181</v>
      </c>
    </row>
    <row r="81" spans="1:38" ht="15.95" customHeight="1" x14ac:dyDescent="0.25">
      <c r="A81" s="128" t="s">
        <v>429</v>
      </c>
      <c r="B81" s="128"/>
      <c r="C81" s="128"/>
      <c r="D81" s="128"/>
      <c r="E81" s="129"/>
      <c r="F81" s="129"/>
      <c r="G81" s="31">
        <v>-34534156</v>
      </c>
      <c r="H81" s="31">
        <v>-34534156</v>
      </c>
      <c r="I81" s="31">
        <v>-34534156</v>
      </c>
      <c r="J81" s="31">
        <v>-34519377</v>
      </c>
      <c r="K81" s="31">
        <v>-34519923</v>
      </c>
      <c r="L81" s="31">
        <v>-34519923</v>
      </c>
      <c r="M81" s="31">
        <v>-34519923</v>
      </c>
      <c r="N81" s="31">
        <v>-33445606</v>
      </c>
      <c r="O81" s="31">
        <v>-32553865</v>
      </c>
      <c r="P81" s="31">
        <v>-31756785</v>
      </c>
      <c r="Q81" s="31">
        <v>-31047143</v>
      </c>
      <c r="R81" s="31">
        <v>-30412216</v>
      </c>
      <c r="S81" s="31">
        <v>-29918499</v>
      </c>
      <c r="T81" s="31">
        <v>-29483856</v>
      </c>
      <c r="U81" s="31">
        <v>-29097853</v>
      </c>
      <c r="V81" s="31">
        <v>-28742889</v>
      </c>
      <c r="W81" s="31">
        <v>-28436613</v>
      </c>
      <c r="X81" s="31">
        <v>-28163270</v>
      </c>
      <c r="Y81" s="31">
        <v>-27920435</v>
      </c>
      <c r="Z81" s="31">
        <v>-27701533</v>
      </c>
      <c r="AA81" s="31">
        <v>-27508446</v>
      </c>
      <c r="AB81" s="31">
        <v>-27336311</v>
      </c>
      <c r="AC81" s="31">
        <v>-27183345</v>
      </c>
      <c r="AD81" s="31">
        <v>-27042512</v>
      </c>
      <c r="AE81" s="31">
        <v>-26920987</v>
      </c>
      <c r="AF81" s="31">
        <v>-26816739</v>
      </c>
      <c r="AG81" s="31">
        <v>-26724280</v>
      </c>
      <c r="AH81" s="62"/>
      <c r="AI81" s="62"/>
      <c r="AJ81" s="62"/>
      <c r="AK81" s="62"/>
      <c r="AL81" s="61"/>
    </row>
    <row r="82" spans="1:38" ht="32.1" customHeight="1" x14ac:dyDescent="0.25">
      <c r="A82" s="123" t="s">
        <v>197</v>
      </c>
      <c r="B82" s="123"/>
      <c r="C82" s="123"/>
      <c r="D82" s="123"/>
      <c r="E82" s="130">
        <v>-26442181.129999999</v>
      </c>
      <c r="F82" s="130"/>
      <c r="G82" s="62" t="s">
        <v>428</v>
      </c>
      <c r="H82" s="21"/>
      <c r="I82" s="60"/>
      <c r="J82" s="60"/>
      <c r="K82" s="17"/>
      <c r="L82" s="18"/>
    </row>
    <row r="83" spans="1:38" ht="15.95" customHeight="1" x14ac:dyDescent="0.25">
      <c r="A83" s="123" t="s">
        <v>198</v>
      </c>
      <c r="B83" s="123"/>
      <c r="C83" s="123"/>
      <c r="D83" s="123"/>
      <c r="E83" s="124">
        <v>5.7709477299999996</v>
      </c>
      <c r="F83" s="124"/>
      <c r="G83" s="62" t="s">
        <v>199</v>
      </c>
      <c r="H83" s="21"/>
      <c r="I83" s="60"/>
      <c r="J83" s="60"/>
      <c r="K83" s="17"/>
      <c r="L83" s="18"/>
    </row>
    <row r="84" spans="1:38" ht="15.95" customHeight="1" x14ac:dyDescent="0.25">
      <c r="A84" s="123" t="s">
        <v>200</v>
      </c>
      <c r="B84" s="123"/>
      <c r="C84" s="123"/>
      <c r="D84" s="123"/>
      <c r="E84" s="125">
        <v>17.5376805</v>
      </c>
      <c r="F84" s="125"/>
      <c r="G84" s="62" t="s">
        <v>201</v>
      </c>
      <c r="H84" s="21"/>
      <c r="I84" s="60"/>
      <c r="J84" s="60"/>
      <c r="K84" s="17"/>
      <c r="L84" s="18"/>
    </row>
    <row r="85" spans="1:38" ht="15.95" customHeight="1" thickBot="1" x14ac:dyDescent="0.3">
      <c r="A85" s="126" t="s">
        <v>202</v>
      </c>
      <c r="B85" s="126"/>
      <c r="C85" s="126"/>
      <c r="D85" s="126"/>
      <c r="E85" s="127" t="s">
        <v>454</v>
      </c>
      <c r="F85" s="127"/>
      <c r="G85" s="16" t="s">
        <v>201</v>
      </c>
      <c r="H85" s="22"/>
      <c r="I85" s="30"/>
      <c r="J85" s="30"/>
      <c r="K85" s="19"/>
      <c r="L85" s="20"/>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6" zoomScaleNormal="86" workbookViewId="0">
      <selection activeCell="A12" sqref="A12:L12"/>
    </sheetView>
  </sheetViews>
  <sheetFormatPr defaultColWidth="9" defaultRowHeight="11.45" customHeight="1" x14ac:dyDescent="0.25"/>
  <cols>
    <col min="1" max="1" width="9" style="8" customWidth="1"/>
    <col min="2" max="2" width="40.85546875" style="8" customWidth="1"/>
    <col min="3" max="3" width="15.85546875" style="8" customWidth="1"/>
    <col min="4" max="4" width="16.28515625" style="8" customWidth="1"/>
    <col min="5" max="5" width="14.5703125" style="8" customWidth="1"/>
    <col min="6" max="6" width="15.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A1" s="97"/>
      <c r="B1" s="97"/>
      <c r="C1" s="98" t="s">
        <v>452</v>
      </c>
      <c r="D1" s="97"/>
      <c r="E1" s="97"/>
      <c r="F1" s="97"/>
      <c r="G1" s="97"/>
      <c r="H1" s="97"/>
      <c r="I1" s="97"/>
      <c r="J1" s="98" t="s">
        <v>0</v>
      </c>
      <c r="K1" s="97"/>
      <c r="L1" s="97"/>
    </row>
    <row r="2" spans="1:12" ht="15.95" customHeight="1" x14ac:dyDescent="0.25">
      <c r="A2" s="97"/>
      <c r="B2" s="97"/>
      <c r="C2" s="98" t="s">
        <v>452</v>
      </c>
      <c r="D2" s="97"/>
      <c r="E2" s="97"/>
      <c r="F2" s="97"/>
      <c r="G2" s="97"/>
      <c r="H2" s="97"/>
      <c r="I2" s="97"/>
      <c r="J2" s="98" t="s">
        <v>1</v>
      </c>
      <c r="K2" s="97"/>
      <c r="L2" s="97"/>
    </row>
    <row r="3" spans="1:12" ht="15.95" customHeight="1" x14ac:dyDescent="0.25">
      <c r="A3" s="97"/>
      <c r="B3" s="97"/>
      <c r="C3" s="98" t="s">
        <v>452</v>
      </c>
      <c r="D3" s="97"/>
      <c r="E3" s="97"/>
      <c r="F3" s="97"/>
      <c r="G3" s="97"/>
      <c r="H3" s="97"/>
      <c r="I3" s="97"/>
      <c r="J3" s="98" t="s">
        <v>2</v>
      </c>
      <c r="K3" s="97"/>
      <c r="L3" s="97"/>
    </row>
    <row r="4" spans="1:12" ht="15.95" customHeight="1" x14ac:dyDescent="0.25">
      <c r="A4" s="97"/>
      <c r="B4" s="97"/>
      <c r="C4" s="97"/>
      <c r="D4" s="97"/>
      <c r="E4" s="97"/>
      <c r="F4" s="97"/>
      <c r="G4" s="97"/>
      <c r="H4" s="97"/>
      <c r="I4" s="97"/>
      <c r="J4" s="97"/>
      <c r="K4" s="97"/>
      <c r="L4" s="97"/>
    </row>
    <row r="5" spans="1:12" ht="15.95" customHeight="1" x14ac:dyDescent="0.25">
      <c r="A5" s="180" t="s">
        <v>651</v>
      </c>
      <c r="B5" s="180"/>
      <c r="C5" s="180"/>
      <c r="D5" s="180"/>
      <c r="E5" s="180"/>
      <c r="F5" s="180"/>
      <c r="G5" s="180"/>
      <c r="H5" s="180"/>
      <c r="I5" s="180"/>
      <c r="J5" s="180"/>
      <c r="K5" s="180"/>
      <c r="L5" s="180"/>
    </row>
    <row r="6" spans="1:12" ht="15.95" customHeight="1" x14ac:dyDescent="0.25">
      <c r="A6" s="97"/>
      <c r="B6" s="97"/>
      <c r="C6" s="97"/>
      <c r="D6" s="97"/>
      <c r="E6" s="97"/>
      <c r="F6" s="97"/>
      <c r="G6" s="97"/>
      <c r="H6" s="97"/>
      <c r="I6" s="97"/>
      <c r="J6" s="97"/>
      <c r="K6" s="97"/>
      <c r="L6" s="97"/>
    </row>
    <row r="7" spans="1:12" ht="18.95" customHeight="1" x14ac:dyDescent="0.3">
      <c r="A7" s="181" t="s">
        <v>427</v>
      </c>
      <c r="B7" s="181"/>
      <c r="C7" s="181"/>
      <c r="D7" s="181"/>
      <c r="E7" s="181"/>
      <c r="F7" s="181"/>
      <c r="G7" s="181"/>
      <c r="H7" s="181"/>
      <c r="I7" s="181"/>
      <c r="J7" s="181"/>
      <c r="K7" s="181"/>
      <c r="L7" s="181"/>
    </row>
    <row r="8" spans="1:12" ht="15.95" customHeight="1" x14ac:dyDescent="0.25">
      <c r="A8" s="97"/>
      <c r="B8" s="97"/>
      <c r="C8" s="97"/>
      <c r="D8" s="97"/>
      <c r="E8" s="97"/>
      <c r="F8" s="97"/>
      <c r="G8" s="97"/>
      <c r="H8" s="97"/>
      <c r="I8" s="97"/>
      <c r="J8" s="97"/>
      <c r="K8" s="97"/>
      <c r="L8" s="97"/>
    </row>
    <row r="9" spans="1:12" ht="15.95" customHeight="1" x14ac:dyDescent="0.25">
      <c r="A9" s="180" t="s">
        <v>679</v>
      </c>
      <c r="B9" s="180"/>
      <c r="C9" s="180"/>
      <c r="D9" s="180"/>
      <c r="E9" s="180"/>
      <c r="F9" s="180"/>
      <c r="G9" s="180"/>
      <c r="H9" s="180"/>
      <c r="I9" s="180"/>
      <c r="J9" s="180"/>
      <c r="K9" s="180"/>
      <c r="L9" s="180"/>
    </row>
    <row r="10" spans="1:12" ht="15.95" customHeight="1" x14ac:dyDescent="0.25">
      <c r="A10" s="170" t="s">
        <v>426</v>
      </c>
      <c r="B10" s="170"/>
      <c r="C10" s="170"/>
      <c r="D10" s="170"/>
      <c r="E10" s="170"/>
      <c r="F10" s="170"/>
      <c r="G10" s="170"/>
      <c r="H10" s="170"/>
      <c r="I10" s="170"/>
      <c r="J10" s="170"/>
      <c r="K10" s="170"/>
      <c r="L10" s="170"/>
    </row>
    <row r="11" spans="1:12" ht="15.95" customHeight="1" x14ac:dyDescent="0.25">
      <c r="A11" s="97"/>
      <c r="B11" s="97"/>
      <c r="C11" s="97"/>
      <c r="D11" s="97"/>
      <c r="E11" s="97"/>
      <c r="F11" s="97"/>
      <c r="G11" s="97"/>
      <c r="H11" s="97"/>
      <c r="I11" s="97"/>
      <c r="J11" s="97"/>
      <c r="K11" s="97"/>
      <c r="L11" s="97"/>
    </row>
    <row r="12" spans="1:12" ht="15.95" customHeight="1" x14ac:dyDescent="0.25">
      <c r="A12" s="180" t="s">
        <v>439</v>
      </c>
      <c r="B12" s="180"/>
      <c r="C12" s="180"/>
      <c r="D12" s="180"/>
      <c r="E12" s="180"/>
      <c r="F12" s="180"/>
      <c r="G12" s="180"/>
      <c r="H12" s="180"/>
      <c r="I12" s="180"/>
      <c r="J12" s="180"/>
      <c r="K12" s="180"/>
      <c r="L12" s="180"/>
    </row>
    <row r="13" spans="1:12" ht="15.95" customHeight="1" x14ac:dyDescent="0.25">
      <c r="A13" s="170" t="s">
        <v>425</v>
      </c>
      <c r="B13" s="170"/>
      <c r="C13" s="170"/>
      <c r="D13" s="170"/>
      <c r="E13" s="170"/>
      <c r="F13" s="170"/>
      <c r="G13" s="170"/>
      <c r="H13" s="170"/>
      <c r="I13" s="170"/>
      <c r="J13" s="170"/>
      <c r="K13" s="170"/>
      <c r="L13" s="170"/>
    </row>
    <row r="14" spans="1:12" ht="15.95" customHeight="1" x14ac:dyDescent="0.25">
      <c r="A14" s="97"/>
      <c r="B14" s="97"/>
      <c r="C14" s="97"/>
      <c r="D14" s="97"/>
      <c r="E14" s="97"/>
      <c r="F14" s="97"/>
      <c r="G14" s="97"/>
      <c r="H14" s="97"/>
      <c r="I14" s="97"/>
      <c r="J14" s="97"/>
      <c r="K14" s="97"/>
      <c r="L14" s="97"/>
    </row>
    <row r="15" spans="1:12" ht="40.5" customHeight="1" x14ac:dyDescent="0.25">
      <c r="A15" s="171" t="s">
        <v>532</v>
      </c>
      <c r="B15" s="171"/>
      <c r="C15" s="171"/>
      <c r="D15" s="171"/>
      <c r="E15" s="171"/>
      <c r="F15" s="171"/>
      <c r="G15" s="171"/>
      <c r="H15" s="171"/>
      <c r="I15" s="171"/>
      <c r="J15" s="171"/>
      <c r="K15" s="171"/>
      <c r="L15" s="171"/>
    </row>
    <row r="16" spans="1:12" ht="15.95" customHeight="1" x14ac:dyDescent="0.25">
      <c r="A16" s="170" t="s">
        <v>424</v>
      </c>
      <c r="B16" s="170"/>
      <c r="C16" s="170"/>
      <c r="D16" s="170"/>
      <c r="E16" s="170"/>
      <c r="F16" s="170"/>
      <c r="G16" s="170"/>
      <c r="H16" s="170"/>
      <c r="I16" s="170"/>
      <c r="J16" s="170"/>
      <c r="K16" s="170"/>
      <c r="L16" s="170"/>
    </row>
    <row r="17" spans="1:12" ht="15.95" customHeight="1" x14ac:dyDescent="0.25">
      <c r="A17" s="97"/>
      <c r="B17" s="97"/>
      <c r="C17" s="97"/>
      <c r="D17" s="97"/>
      <c r="E17" s="97"/>
      <c r="F17" s="97"/>
      <c r="G17" s="97"/>
      <c r="H17" s="97"/>
      <c r="I17" s="97"/>
      <c r="J17" s="97"/>
      <c r="K17" s="97"/>
      <c r="L17" s="97"/>
    </row>
    <row r="18" spans="1:12" ht="18.95" customHeight="1" x14ac:dyDescent="0.3">
      <c r="A18" s="172" t="s">
        <v>652</v>
      </c>
      <c r="B18" s="172"/>
      <c r="C18" s="172"/>
      <c r="D18" s="172"/>
      <c r="E18" s="172"/>
      <c r="F18" s="172"/>
      <c r="G18" s="172"/>
      <c r="H18" s="172"/>
      <c r="I18" s="172"/>
      <c r="J18" s="172"/>
      <c r="K18" s="172"/>
      <c r="L18" s="172"/>
    </row>
    <row r="19" spans="1:12" ht="11.45" customHeight="1" x14ac:dyDescent="0.25">
      <c r="A19" s="97"/>
      <c r="B19" s="97"/>
      <c r="C19" s="97"/>
      <c r="D19" s="97"/>
      <c r="E19" s="97"/>
      <c r="F19" s="97"/>
      <c r="G19" s="97"/>
      <c r="H19" s="97"/>
      <c r="I19" s="97"/>
      <c r="J19" s="97"/>
      <c r="K19" s="97"/>
      <c r="L19" s="97"/>
    </row>
    <row r="20" spans="1:12" ht="15.95" customHeight="1" x14ac:dyDescent="0.25">
      <c r="A20" s="173" t="s">
        <v>203</v>
      </c>
      <c r="B20" s="173" t="s">
        <v>653</v>
      </c>
      <c r="C20" s="167" t="s">
        <v>204</v>
      </c>
      <c r="D20" s="167"/>
      <c r="E20" s="167"/>
      <c r="F20" s="167"/>
      <c r="G20" s="173" t="s">
        <v>205</v>
      </c>
      <c r="H20" s="173" t="s">
        <v>206</v>
      </c>
      <c r="I20" s="173" t="s">
        <v>207</v>
      </c>
      <c r="J20" s="173"/>
      <c r="K20" s="173" t="s">
        <v>208</v>
      </c>
      <c r="L20" s="173"/>
    </row>
    <row r="21" spans="1:12" ht="32.1" customHeight="1" x14ac:dyDescent="0.25">
      <c r="A21" s="174"/>
      <c r="B21" s="174"/>
      <c r="C21" s="167" t="s">
        <v>209</v>
      </c>
      <c r="D21" s="167"/>
      <c r="E21" s="167" t="s">
        <v>528</v>
      </c>
      <c r="F21" s="167"/>
      <c r="G21" s="174"/>
      <c r="H21" s="174"/>
      <c r="I21" s="176"/>
      <c r="J21" s="177"/>
      <c r="K21" s="176"/>
      <c r="L21" s="177"/>
    </row>
    <row r="22" spans="1:12" ht="32.1" customHeight="1" x14ac:dyDescent="0.25">
      <c r="A22" s="175"/>
      <c r="B22" s="175"/>
      <c r="C22" s="99" t="s">
        <v>210</v>
      </c>
      <c r="D22" s="99" t="s">
        <v>211</v>
      </c>
      <c r="E22" s="99" t="s">
        <v>212</v>
      </c>
      <c r="F22" s="99" t="s">
        <v>213</v>
      </c>
      <c r="G22" s="175"/>
      <c r="H22" s="175"/>
      <c r="I22" s="178"/>
      <c r="J22" s="179"/>
      <c r="K22" s="178"/>
      <c r="L22" s="179"/>
    </row>
    <row r="23" spans="1:12" ht="15.95" customHeight="1" x14ac:dyDescent="0.25">
      <c r="A23" s="100" t="s">
        <v>538</v>
      </c>
      <c r="B23" s="100" t="s">
        <v>539</v>
      </c>
      <c r="C23" s="100" t="s">
        <v>540</v>
      </c>
      <c r="D23" s="100" t="s">
        <v>541</v>
      </c>
      <c r="E23" s="100" t="s">
        <v>544</v>
      </c>
      <c r="F23" s="100" t="s">
        <v>545</v>
      </c>
      <c r="G23" s="100" t="s">
        <v>546</v>
      </c>
      <c r="H23" s="100" t="s">
        <v>547</v>
      </c>
      <c r="I23" s="182" t="s">
        <v>548</v>
      </c>
      <c r="J23" s="182"/>
      <c r="K23" s="182" t="s">
        <v>549</v>
      </c>
      <c r="L23" s="182"/>
    </row>
    <row r="24" spans="1:12" s="23" customFormat="1" ht="15.95" customHeight="1" x14ac:dyDescent="0.25">
      <c r="A24" s="101" t="s">
        <v>538</v>
      </c>
      <c r="B24" s="101" t="s">
        <v>214</v>
      </c>
      <c r="C24" s="102"/>
      <c r="D24" s="102"/>
      <c r="E24" s="102"/>
      <c r="F24" s="102"/>
      <c r="G24" s="102"/>
      <c r="H24" s="102"/>
      <c r="I24" s="169"/>
      <c r="J24" s="169"/>
      <c r="K24" s="169"/>
      <c r="L24" s="169"/>
    </row>
    <row r="25" spans="1:12" ht="15.95" customHeight="1" x14ac:dyDescent="0.25">
      <c r="A25" s="100" t="s">
        <v>215</v>
      </c>
      <c r="B25" s="100" t="s">
        <v>216</v>
      </c>
      <c r="C25" s="99" t="s">
        <v>459</v>
      </c>
      <c r="D25" s="99" t="s">
        <v>459</v>
      </c>
      <c r="E25" s="99" t="s">
        <v>459</v>
      </c>
      <c r="F25" s="99" t="s">
        <v>459</v>
      </c>
      <c r="G25" s="99"/>
      <c r="H25" s="99"/>
      <c r="I25" s="167" t="s">
        <v>34</v>
      </c>
      <c r="J25" s="167"/>
      <c r="K25" s="167" t="s">
        <v>34</v>
      </c>
      <c r="L25" s="167"/>
    </row>
    <row r="26" spans="1:12" ht="32.1" customHeight="1" x14ac:dyDescent="0.25">
      <c r="A26" s="100" t="s">
        <v>217</v>
      </c>
      <c r="B26" s="100" t="s">
        <v>218</v>
      </c>
      <c r="C26" s="99" t="s">
        <v>459</v>
      </c>
      <c r="D26" s="99" t="s">
        <v>459</v>
      </c>
      <c r="E26" s="99" t="s">
        <v>459</v>
      </c>
      <c r="F26" s="99" t="s">
        <v>459</v>
      </c>
      <c r="G26" s="99"/>
      <c r="H26" s="99"/>
      <c r="I26" s="167" t="s">
        <v>34</v>
      </c>
      <c r="J26" s="167"/>
      <c r="K26" s="167" t="s">
        <v>34</v>
      </c>
      <c r="L26" s="167"/>
    </row>
    <row r="27" spans="1:12" ht="48" customHeight="1" x14ac:dyDescent="0.25">
      <c r="A27" s="100" t="s">
        <v>219</v>
      </c>
      <c r="B27" s="100" t="s">
        <v>220</v>
      </c>
      <c r="C27" s="99" t="s">
        <v>459</v>
      </c>
      <c r="D27" s="99" t="s">
        <v>459</v>
      </c>
      <c r="E27" s="99" t="s">
        <v>459</v>
      </c>
      <c r="F27" s="99" t="s">
        <v>459</v>
      </c>
      <c r="G27" s="99"/>
      <c r="H27" s="99"/>
      <c r="I27" s="167" t="s">
        <v>34</v>
      </c>
      <c r="J27" s="167"/>
      <c r="K27" s="167" t="s">
        <v>34</v>
      </c>
      <c r="L27" s="167"/>
    </row>
    <row r="28" spans="1:12" ht="32.1" customHeight="1" x14ac:dyDescent="0.25">
      <c r="A28" s="100" t="s">
        <v>221</v>
      </c>
      <c r="B28" s="100" t="s">
        <v>222</v>
      </c>
      <c r="C28" s="99" t="s">
        <v>459</v>
      </c>
      <c r="D28" s="99" t="s">
        <v>459</v>
      </c>
      <c r="E28" s="99" t="s">
        <v>459</v>
      </c>
      <c r="F28" s="99" t="s">
        <v>459</v>
      </c>
      <c r="G28" s="99"/>
      <c r="H28" s="99"/>
      <c r="I28" s="167" t="s">
        <v>34</v>
      </c>
      <c r="J28" s="167"/>
      <c r="K28" s="167" t="s">
        <v>34</v>
      </c>
      <c r="L28" s="167"/>
    </row>
    <row r="29" spans="1:12" ht="32.1" customHeight="1" x14ac:dyDescent="0.25">
      <c r="A29" s="100" t="s">
        <v>223</v>
      </c>
      <c r="B29" s="100" t="s">
        <v>224</v>
      </c>
      <c r="C29" s="99" t="s">
        <v>521</v>
      </c>
      <c r="D29" s="99" t="s">
        <v>521</v>
      </c>
      <c r="E29" s="99" t="s">
        <v>521</v>
      </c>
      <c r="F29" s="99" t="s">
        <v>521</v>
      </c>
      <c r="G29" s="99" t="s">
        <v>654</v>
      </c>
      <c r="H29" s="99" t="s">
        <v>654</v>
      </c>
      <c r="I29" s="167" t="s">
        <v>34</v>
      </c>
      <c r="J29" s="167"/>
      <c r="K29" s="167" t="s">
        <v>34</v>
      </c>
      <c r="L29" s="167"/>
    </row>
    <row r="30" spans="1:12" ht="32.1" customHeight="1" x14ac:dyDescent="0.25">
      <c r="A30" s="100" t="s">
        <v>225</v>
      </c>
      <c r="B30" s="100" t="s">
        <v>226</v>
      </c>
      <c r="C30" s="99" t="s">
        <v>504</v>
      </c>
      <c r="D30" s="99" t="s">
        <v>504</v>
      </c>
      <c r="E30" s="99" t="s">
        <v>504</v>
      </c>
      <c r="F30" s="99" t="s">
        <v>504</v>
      </c>
      <c r="G30" s="99" t="s">
        <v>654</v>
      </c>
      <c r="H30" s="99" t="s">
        <v>654</v>
      </c>
      <c r="I30" s="167" t="s">
        <v>34</v>
      </c>
      <c r="J30" s="167"/>
      <c r="K30" s="167" t="s">
        <v>34</v>
      </c>
      <c r="L30" s="167"/>
    </row>
    <row r="31" spans="1:12" ht="32.1" customHeight="1" x14ac:dyDescent="0.25">
      <c r="A31" s="100" t="s">
        <v>227</v>
      </c>
      <c r="B31" s="100" t="s">
        <v>228</v>
      </c>
      <c r="C31" s="99" t="s">
        <v>655</v>
      </c>
      <c r="D31" s="99" t="s">
        <v>655</v>
      </c>
      <c r="E31" s="99" t="s">
        <v>655</v>
      </c>
      <c r="F31" s="99" t="s">
        <v>655</v>
      </c>
      <c r="G31" s="99" t="s">
        <v>654</v>
      </c>
      <c r="H31" s="99" t="s">
        <v>654</v>
      </c>
      <c r="I31" s="167" t="s">
        <v>34</v>
      </c>
      <c r="J31" s="167"/>
      <c r="K31" s="167" t="s">
        <v>34</v>
      </c>
      <c r="L31" s="167"/>
    </row>
    <row r="32" spans="1:12" ht="32.1" customHeight="1" x14ac:dyDescent="0.25">
      <c r="A32" s="100" t="s">
        <v>229</v>
      </c>
      <c r="B32" s="100" t="s">
        <v>230</v>
      </c>
      <c r="C32" s="107" t="s">
        <v>34</v>
      </c>
      <c r="D32" s="107" t="s">
        <v>34</v>
      </c>
      <c r="E32" s="105">
        <v>44602</v>
      </c>
      <c r="F32" s="105">
        <v>44602</v>
      </c>
      <c r="G32" s="99"/>
      <c r="H32" s="99"/>
      <c r="I32" s="167" t="s">
        <v>34</v>
      </c>
      <c r="J32" s="167"/>
      <c r="K32" s="167" t="s">
        <v>34</v>
      </c>
      <c r="L32" s="167"/>
    </row>
    <row r="33" spans="1:12" ht="48" customHeight="1" x14ac:dyDescent="0.25">
      <c r="A33" s="100" t="s">
        <v>231</v>
      </c>
      <c r="B33" s="100" t="s">
        <v>232</v>
      </c>
      <c r="C33" s="99" t="s">
        <v>459</v>
      </c>
      <c r="D33" s="99" t="s">
        <v>459</v>
      </c>
      <c r="E33" s="99" t="s">
        <v>459</v>
      </c>
      <c r="F33" s="99" t="s">
        <v>459</v>
      </c>
      <c r="G33" s="99"/>
      <c r="H33" s="99"/>
      <c r="I33" s="167" t="s">
        <v>34</v>
      </c>
      <c r="J33" s="167"/>
      <c r="K33" s="167" t="s">
        <v>34</v>
      </c>
      <c r="L33" s="167"/>
    </row>
    <row r="34" spans="1:12" ht="15.95" customHeight="1" x14ac:dyDescent="0.25">
      <c r="A34" s="100" t="s">
        <v>233</v>
      </c>
      <c r="B34" s="100" t="s">
        <v>234</v>
      </c>
      <c r="C34" s="99" t="s">
        <v>656</v>
      </c>
      <c r="D34" s="99" t="s">
        <v>656</v>
      </c>
      <c r="E34" s="99" t="s">
        <v>656</v>
      </c>
      <c r="F34" s="99" t="s">
        <v>656</v>
      </c>
      <c r="G34" s="99" t="s">
        <v>654</v>
      </c>
      <c r="H34" s="99" t="s">
        <v>654</v>
      </c>
      <c r="I34" s="167" t="s">
        <v>34</v>
      </c>
      <c r="J34" s="167"/>
      <c r="K34" s="167" t="s">
        <v>34</v>
      </c>
      <c r="L34" s="167"/>
    </row>
    <row r="35" spans="1:12" ht="32.1" customHeight="1" x14ac:dyDescent="0.25">
      <c r="A35" s="100" t="s">
        <v>235</v>
      </c>
      <c r="B35" s="100" t="s">
        <v>236</v>
      </c>
      <c r="C35" s="107" t="s">
        <v>34</v>
      </c>
      <c r="D35" s="107" t="s">
        <v>34</v>
      </c>
      <c r="E35" s="106">
        <v>44616</v>
      </c>
      <c r="F35" s="106">
        <v>44616</v>
      </c>
      <c r="G35" s="99"/>
      <c r="H35" s="99"/>
      <c r="I35" s="167" t="s">
        <v>34</v>
      </c>
      <c r="J35" s="167"/>
      <c r="K35" s="167" t="s">
        <v>34</v>
      </c>
      <c r="L35" s="167"/>
    </row>
    <row r="36" spans="1:12" ht="15.95" customHeight="1" x14ac:dyDescent="0.25">
      <c r="A36" s="100" t="s">
        <v>237</v>
      </c>
      <c r="B36" s="100" t="s">
        <v>238</v>
      </c>
      <c r="C36" s="99" t="s">
        <v>459</v>
      </c>
      <c r="D36" s="99" t="s">
        <v>459</v>
      </c>
      <c r="E36" s="99" t="s">
        <v>459</v>
      </c>
      <c r="F36" s="99" t="s">
        <v>459</v>
      </c>
      <c r="G36" s="99"/>
      <c r="H36" s="99"/>
      <c r="I36" s="167" t="s">
        <v>34</v>
      </c>
      <c r="J36" s="167"/>
      <c r="K36" s="167" t="s">
        <v>34</v>
      </c>
      <c r="L36" s="167"/>
    </row>
    <row r="37" spans="1:12" s="23" customFormat="1" ht="15.95" customHeight="1" x14ac:dyDescent="0.25">
      <c r="A37" s="101" t="s">
        <v>539</v>
      </c>
      <c r="B37" s="101" t="s">
        <v>239</v>
      </c>
      <c r="C37" s="102"/>
      <c r="D37" s="102"/>
      <c r="E37" s="102"/>
      <c r="F37" s="102"/>
      <c r="G37" s="102"/>
      <c r="H37" s="102"/>
      <c r="I37" s="169"/>
      <c r="J37" s="169"/>
      <c r="K37" s="169"/>
      <c r="L37" s="169"/>
    </row>
    <row r="38" spans="1:12" ht="63" customHeight="1" x14ac:dyDescent="0.25">
      <c r="A38" s="100" t="s">
        <v>240</v>
      </c>
      <c r="B38" s="100" t="s">
        <v>241</v>
      </c>
      <c r="C38" s="99" t="s">
        <v>34</v>
      </c>
      <c r="D38" s="99" t="s">
        <v>34</v>
      </c>
      <c r="E38" s="99" t="s">
        <v>657</v>
      </c>
      <c r="F38" s="99" t="s">
        <v>657</v>
      </c>
      <c r="G38" s="99"/>
      <c r="H38" s="99"/>
      <c r="I38" s="167" t="s">
        <v>34</v>
      </c>
      <c r="J38" s="167"/>
      <c r="K38" s="167" t="s">
        <v>34</v>
      </c>
      <c r="L38" s="167"/>
    </row>
    <row r="39" spans="1:12" ht="15.95" customHeight="1" x14ac:dyDescent="0.25">
      <c r="A39" s="100" t="s">
        <v>242</v>
      </c>
      <c r="B39" s="100" t="s">
        <v>243</v>
      </c>
      <c r="C39" s="99" t="s">
        <v>34</v>
      </c>
      <c r="D39" s="99" t="s">
        <v>34</v>
      </c>
      <c r="E39" s="105">
        <v>44571</v>
      </c>
      <c r="F39" s="105">
        <v>44602</v>
      </c>
      <c r="G39" s="99"/>
      <c r="H39" s="99"/>
      <c r="I39" s="167" t="s">
        <v>34</v>
      </c>
      <c r="J39" s="167"/>
      <c r="K39" s="167" t="s">
        <v>34</v>
      </c>
      <c r="L39" s="167"/>
    </row>
    <row r="40" spans="1:12" s="23" customFormat="1" ht="32.1" customHeight="1" x14ac:dyDescent="0.25">
      <c r="A40" s="101" t="s">
        <v>540</v>
      </c>
      <c r="B40" s="101" t="s">
        <v>244</v>
      </c>
      <c r="C40" s="99"/>
      <c r="D40" s="99"/>
      <c r="E40" s="99"/>
      <c r="F40" s="99"/>
      <c r="G40" s="99"/>
      <c r="H40" s="99"/>
      <c r="I40" s="168"/>
      <c r="J40" s="168"/>
      <c r="K40" s="168"/>
      <c r="L40" s="168"/>
    </row>
    <row r="41" spans="1:12" ht="32.1" customHeight="1" x14ac:dyDescent="0.25">
      <c r="A41" s="100" t="s">
        <v>245</v>
      </c>
      <c r="B41" s="100" t="s">
        <v>246</v>
      </c>
      <c r="C41" s="99" t="s">
        <v>34</v>
      </c>
      <c r="D41" s="99" t="s">
        <v>34</v>
      </c>
      <c r="E41" s="99" t="s">
        <v>459</v>
      </c>
      <c r="F41" s="99" t="s">
        <v>459</v>
      </c>
      <c r="G41" s="99"/>
      <c r="H41" s="99"/>
      <c r="I41" s="167" t="s">
        <v>34</v>
      </c>
      <c r="J41" s="167"/>
      <c r="K41" s="167" t="s">
        <v>34</v>
      </c>
      <c r="L41" s="167"/>
    </row>
    <row r="42" spans="1:12" ht="15.95" customHeight="1" x14ac:dyDescent="0.25">
      <c r="A42" s="100" t="s">
        <v>247</v>
      </c>
      <c r="B42" s="100" t="s">
        <v>248</v>
      </c>
      <c r="C42" s="99" t="s">
        <v>34</v>
      </c>
      <c r="D42" s="99" t="s">
        <v>34</v>
      </c>
      <c r="E42" s="99" t="s">
        <v>658</v>
      </c>
      <c r="F42" s="99" t="s">
        <v>659</v>
      </c>
      <c r="G42" s="99"/>
      <c r="H42" s="99"/>
      <c r="I42" s="167" t="s">
        <v>34</v>
      </c>
      <c r="J42" s="167"/>
      <c r="K42" s="167" t="s">
        <v>34</v>
      </c>
      <c r="L42" s="167"/>
    </row>
    <row r="43" spans="1:12" ht="15.95" customHeight="1" x14ac:dyDescent="0.25">
      <c r="A43" s="100" t="s">
        <v>249</v>
      </c>
      <c r="B43" s="100" t="s">
        <v>250</v>
      </c>
      <c r="C43" s="99" t="s">
        <v>34</v>
      </c>
      <c r="D43" s="99" t="s">
        <v>34</v>
      </c>
      <c r="E43" s="99" t="s">
        <v>660</v>
      </c>
      <c r="F43" s="99" t="s">
        <v>661</v>
      </c>
      <c r="G43" s="99"/>
      <c r="H43" s="99"/>
      <c r="I43" s="167" t="s">
        <v>34</v>
      </c>
      <c r="J43" s="167"/>
      <c r="K43" s="167" t="s">
        <v>34</v>
      </c>
      <c r="L43" s="167"/>
    </row>
    <row r="44" spans="1:12" ht="63" customHeight="1" x14ac:dyDescent="0.25">
      <c r="A44" s="100" t="s">
        <v>251</v>
      </c>
      <c r="B44" s="100" t="s">
        <v>252</v>
      </c>
      <c r="C44" s="99" t="s">
        <v>34</v>
      </c>
      <c r="D44" s="99" t="s">
        <v>34</v>
      </c>
      <c r="E44" s="99" t="s">
        <v>662</v>
      </c>
      <c r="F44" s="99" t="s">
        <v>662</v>
      </c>
      <c r="G44" s="99"/>
      <c r="H44" s="99"/>
      <c r="I44" s="167" t="s">
        <v>34</v>
      </c>
      <c r="J44" s="167"/>
      <c r="K44" s="167" t="s">
        <v>34</v>
      </c>
      <c r="L44" s="167"/>
    </row>
    <row r="45" spans="1:12" ht="141.94999999999999" customHeight="1" x14ac:dyDescent="0.25">
      <c r="A45" s="100" t="s">
        <v>253</v>
      </c>
      <c r="B45" s="100" t="s">
        <v>254</v>
      </c>
      <c r="C45" s="99" t="s">
        <v>34</v>
      </c>
      <c r="D45" s="99" t="s">
        <v>34</v>
      </c>
      <c r="E45" s="99" t="s">
        <v>459</v>
      </c>
      <c r="F45" s="99" t="s">
        <v>459</v>
      </c>
      <c r="G45" s="99"/>
      <c r="H45" s="99"/>
      <c r="I45" s="167" t="s">
        <v>34</v>
      </c>
      <c r="J45" s="167"/>
      <c r="K45" s="167" t="s">
        <v>34</v>
      </c>
      <c r="L45" s="167"/>
    </row>
    <row r="46" spans="1:12" ht="15.95" customHeight="1" x14ac:dyDescent="0.25">
      <c r="A46" s="100" t="s">
        <v>255</v>
      </c>
      <c r="B46" s="100" t="s">
        <v>256</v>
      </c>
      <c r="C46" s="99" t="s">
        <v>34</v>
      </c>
      <c r="D46" s="99" t="s">
        <v>34</v>
      </c>
      <c r="E46" s="99" t="s">
        <v>663</v>
      </c>
      <c r="F46" s="99" t="s">
        <v>664</v>
      </c>
      <c r="G46" s="99"/>
      <c r="H46" s="99"/>
      <c r="I46" s="167" t="s">
        <v>34</v>
      </c>
      <c r="J46" s="167"/>
      <c r="K46" s="167" t="s">
        <v>34</v>
      </c>
      <c r="L46" s="167"/>
    </row>
    <row r="47" spans="1:12" s="23" customFormat="1" ht="15.95" customHeight="1" x14ac:dyDescent="0.25">
      <c r="A47" s="101" t="s">
        <v>541</v>
      </c>
      <c r="B47" s="101" t="s">
        <v>257</v>
      </c>
      <c r="C47" s="99"/>
      <c r="D47" s="99"/>
      <c r="E47" s="99"/>
      <c r="F47" s="99"/>
      <c r="G47" s="99"/>
      <c r="H47" s="99"/>
      <c r="I47" s="167"/>
      <c r="J47" s="167"/>
      <c r="K47" s="167"/>
      <c r="L47" s="167"/>
    </row>
    <row r="48" spans="1:12" ht="32.1" customHeight="1" x14ac:dyDescent="0.25">
      <c r="A48" s="100" t="s">
        <v>258</v>
      </c>
      <c r="B48" s="100" t="s">
        <v>665</v>
      </c>
      <c r="C48" s="99" t="s">
        <v>34</v>
      </c>
      <c r="D48" s="99" t="s">
        <v>34</v>
      </c>
      <c r="E48" s="99" t="s">
        <v>664</v>
      </c>
      <c r="F48" s="99" t="s">
        <v>666</v>
      </c>
      <c r="G48" s="99"/>
      <c r="H48" s="99"/>
      <c r="I48" s="167" t="s">
        <v>34</v>
      </c>
      <c r="J48" s="167"/>
      <c r="K48" s="167" t="s">
        <v>34</v>
      </c>
      <c r="L48" s="167"/>
    </row>
    <row r="49" spans="1:12" ht="78.95" customHeight="1" x14ac:dyDescent="0.25">
      <c r="A49" s="100" t="s">
        <v>259</v>
      </c>
      <c r="B49" s="100" t="s">
        <v>667</v>
      </c>
      <c r="C49" s="99" t="s">
        <v>34</v>
      </c>
      <c r="D49" s="99" t="s">
        <v>34</v>
      </c>
      <c r="E49" s="99" t="s">
        <v>668</v>
      </c>
      <c r="F49" s="99" t="s">
        <v>668</v>
      </c>
      <c r="G49" s="99"/>
      <c r="H49" s="99"/>
      <c r="I49" s="167" t="s">
        <v>34</v>
      </c>
      <c r="J49" s="167"/>
      <c r="K49" s="167" t="s">
        <v>34</v>
      </c>
      <c r="L49" s="167"/>
    </row>
    <row r="50" spans="1:12" ht="48" customHeight="1" x14ac:dyDescent="0.25">
      <c r="A50" s="100" t="s">
        <v>260</v>
      </c>
      <c r="B50" s="100" t="s">
        <v>261</v>
      </c>
      <c r="C50" s="99" t="s">
        <v>34</v>
      </c>
      <c r="D50" s="99" t="s">
        <v>34</v>
      </c>
      <c r="E50" s="99" t="s">
        <v>669</v>
      </c>
      <c r="F50" s="99" t="s">
        <v>669</v>
      </c>
      <c r="G50" s="99"/>
      <c r="H50" s="99"/>
      <c r="I50" s="167" t="s">
        <v>34</v>
      </c>
      <c r="J50" s="167"/>
      <c r="K50" s="167" t="s">
        <v>34</v>
      </c>
      <c r="L50" s="167"/>
    </row>
    <row r="51" spans="1:12" ht="48" customHeight="1" x14ac:dyDescent="0.25">
      <c r="A51" s="100" t="s">
        <v>262</v>
      </c>
      <c r="B51" s="100" t="s">
        <v>263</v>
      </c>
      <c r="C51" s="99" t="s">
        <v>34</v>
      </c>
      <c r="D51" s="99" t="s">
        <v>34</v>
      </c>
      <c r="E51" s="99" t="s">
        <v>459</v>
      </c>
      <c r="F51" s="99" t="s">
        <v>459</v>
      </c>
      <c r="G51" s="99"/>
      <c r="H51" s="99"/>
      <c r="I51" s="167" t="s">
        <v>34</v>
      </c>
      <c r="J51" s="167"/>
      <c r="K51" s="167" t="s">
        <v>34</v>
      </c>
      <c r="L51" s="167"/>
    </row>
    <row r="52" spans="1:12" ht="32.1" customHeight="1" x14ac:dyDescent="0.25">
      <c r="A52" s="100" t="s">
        <v>264</v>
      </c>
      <c r="B52" s="100" t="s">
        <v>265</v>
      </c>
      <c r="C52" s="99" t="s">
        <v>34</v>
      </c>
      <c r="D52" s="99" t="s">
        <v>34</v>
      </c>
      <c r="E52" s="99" t="s">
        <v>670</v>
      </c>
      <c r="F52" s="99" t="s">
        <v>670</v>
      </c>
      <c r="G52" s="99"/>
      <c r="H52" s="99"/>
      <c r="I52" s="167" t="s">
        <v>34</v>
      </c>
      <c r="J52" s="167"/>
      <c r="K52" s="167" t="s">
        <v>34</v>
      </c>
      <c r="L52" s="167"/>
    </row>
    <row r="53" spans="1:12" ht="32.1" customHeight="1" x14ac:dyDescent="0.25">
      <c r="A53" s="100" t="s">
        <v>266</v>
      </c>
      <c r="B53" s="100" t="s">
        <v>671</v>
      </c>
      <c r="C53" s="99" t="s">
        <v>34</v>
      </c>
      <c r="D53" s="99" t="s">
        <v>34</v>
      </c>
      <c r="E53" s="99" t="s">
        <v>672</v>
      </c>
      <c r="F53" s="99" t="s">
        <v>672</v>
      </c>
      <c r="G53" s="99"/>
      <c r="H53" s="99"/>
      <c r="I53" s="167" t="s">
        <v>34</v>
      </c>
      <c r="J53" s="167"/>
      <c r="K53" s="167" t="s">
        <v>34</v>
      </c>
      <c r="L53" s="167"/>
    </row>
    <row r="54" spans="1:12" ht="11.1" customHeight="1" x14ac:dyDescent="0.25">
      <c r="A54" s="97"/>
      <c r="B54" s="97"/>
      <c r="C54" s="97"/>
      <c r="D54" s="97"/>
      <c r="E54" s="97"/>
      <c r="F54" s="97"/>
      <c r="G54" s="97"/>
      <c r="H54" s="97"/>
      <c r="I54" s="97"/>
      <c r="J54" s="97"/>
      <c r="K54" s="97"/>
      <c r="L54" s="97"/>
    </row>
  </sheetData>
  <mergeCells count="80">
    <mergeCell ref="I23:J23"/>
    <mergeCell ref="K23:L23"/>
    <mergeCell ref="I53:J53"/>
    <mergeCell ref="K53:L53"/>
    <mergeCell ref="I50:J50"/>
    <mergeCell ref="K50:L50"/>
    <mergeCell ref="I51:J51"/>
    <mergeCell ref="K51:L51"/>
    <mergeCell ref="I52:J52"/>
    <mergeCell ref="K52:L52"/>
    <mergeCell ref="I24:J24"/>
    <mergeCell ref="K24:L24"/>
    <mergeCell ref="I25:J25"/>
    <mergeCell ref="K25:L25"/>
    <mergeCell ref="I26:J26"/>
    <mergeCell ref="K26:L26"/>
    <mergeCell ref="A5:L5"/>
    <mergeCell ref="A7:L7"/>
    <mergeCell ref="A9:L9"/>
    <mergeCell ref="A10:L10"/>
    <mergeCell ref="A12:L12"/>
    <mergeCell ref="A13:L13"/>
    <mergeCell ref="A15:L15"/>
    <mergeCell ref="A16:L16"/>
    <mergeCell ref="A18:L18"/>
    <mergeCell ref="A20:A22"/>
    <mergeCell ref="B20:B22"/>
    <mergeCell ref="C20:F20"/>
    <mergeCell ref="G20:G22"/>
    <mergeCell ref="H20:H22"/>
    <mergeCell ref="I20:J22"/>
    <mergeCell ref="K20:L22"/>
    <mergeCell ref="C21:D21"/>
    <mergeCell ref="E21:F21"/>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8:J48"/>
    <mergeCell ref="K48:L48"/>
    <mergeCell ref="I49:J49"/>
    <mergeCell ref="K49:L49"/>
    <mergeCell ref="I45:J45"/>
    <mergeCell ref="K45:L45"/>
    <mergeCell ref="I46:J46"/>
    <mergeCell ref="K46:L46"/>
    <mergeCell ref="I47:J47"/>
    <mergeCell ref="K47:L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Охонская Наталия Анатольевна</cp:lastModifiedBy>
  <dcterms:created xsi:type="dcterms:W3CDTF">2017-05-04T05:07:23Z</dcterms:created>
  <dcterms:modified xsi:type="dcterms:W3CDTF">2021-12-01T15:01:05Z</dcterms:modified>
</cp:coreProperties>
</file>